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oard Packets\Update Minutes\2021\10 - Oct. 4-31\Week of Oct. 4\2021 10-06 Budget Meetings\3-Public Health and Social Services\"/>
    </mc:Choice>
  </mc:AlternateContent>
  <bookViews>
    <workbookView xWindow="0" yWindow="0" windowWidth="28800" windowHeight="11700" activeTab="3"/>
  </bookViews>
  <sheets>
    <sheet name="Expenditure Limitation FUND1900" sheetId="2" r:id="rId1"/>
    <sheet name="FPHS Spending Plan" sheetId="3" r:id="rId2"/>
    <sheet name="Expenditure Limitation FUND1040" sheetId="1" r:id="rId3"/>
    <sheet name="ORG CHART" sheetId="4" r:id="rId4"/>
  </sheets>
  <externalReferences>
    <externalReference r:id="rId5"/>
  </externalReferences>
  <definedNames>
    <definedName name="ADMINISTRATIVE_SERVICES" localSheetId="2">#REF!</definedName>
    <definedName name="ADMINISTRATIVE_SERVICES" localSheetId="0">#REF!</definedName>
    <definedName name="ADMINISTRATIVE_SERVICES">#REF!</definedName>
    <definedName name="AG_EXTENSION" localSheetId="2">#REF!</definedName>
    <definedName name="AG_EXTENSION" localSheetId="0">#REF!</definedName>
    <definedName name="AG_EXTENSION">#REF!</definedName>
    <definedName name="ANIMAL_SHELTER" localSheetId="2">#REF!</definedName>
    <definedName name="ANIMAL_SHELTER" localSheetId="0">#REF!</definedName>
    <definedName name="ANIMAL_SHELTER">#REF!</definedName>
    <definedName name="ASSESSOR" localSheetId="2">#REF!</definedName>
    <definedName name="ASSESSOR" localSheetId="0">#REF!</definedName>
    <definedName name="ASSESSOR">#REF!</definedName>
    <definedName name="AUDITOR" localSheetId="2">#REF!</definedName>
    <definedName name="AUDITOR" localSheetId="0">#REF!</definedName>
    <definedName name="AUDITOR">#REF!</definedName>
    <definedName name="BOARD_OF_EQUALIZATION" localSheetId="2">#REF!</definedName>
    <definedName name="BOARD_OF_EQUALIZATION" localSheetId="0">#REF!</definedName>
    <definedName name="BOARD_OF_EQUALIZATION">#REF!</definedName>
    <definedName name="CENTRAL_SERVICES" localSheetId="2">#REF!</definedName>
    <definedName name="CENTRAL_SERVICES" localSheetId="0">#REF!</definedName>
    <definedName name="CENTRAL_SERVICES">#REF!</definedName>
    <definedName name="CIVIL_SERVICE" localSheetId="2">#REF!</definedName>
    <definedName name="CIVIL_SERVICE" localSheetId="0">#REF!</definedName>
    <definedName name="CIVIL_SERVICE">#REF!</definedName>
    <definedName name="CLERK" localSheetId="2">#REF!</definedName>
    <definedName name="CLERK" localSheetId="0">#REF!</definedName>
    <definedName name="CLERK">#REF!</definedName>
    <definedName name="COMMISSIONERS" localSheetId="2">#REF!</definedName>
    <definedName name="COMMISSIONERS" localSheetId="0">#REF!</definedName>
    <definedName name="COMMISSIONERS">#REF!</definedName>
    <definedName name="COMMUNICATIONS" localSheetId="2">#REF!</definedName>
    <definedName name="COMMUNICATIONS" localSheetId="0">#REF!</definedName>
    <definedName name="COMMUNICATIONS">#REF!</definedName>
    <definedName name="COMMUNITY_SERVICES" localSheetId="2">#REF!</definedName>
    <definedName name="COMMUNITY_SERVICES" localSheetId="0">#REF!</definedName>
    <definedName name="COMMUNITY_SERVICES">#REF!</definedName>
    <definedName name="CONGREGATE_FACILITY" localSheetId="2">#REF!</definedName>
    <definedName name="CONGREGATE_FACILITY" localSheetId="0">#REF!</definedName>
    <definedName name="CONGREGATE_FACILITY">#REF!</definedName>
    <definedName name="CORONER" localSheetId="2">#REF!</definedName>
    <definedName name="CORONER" localSheetId="0">#REF!</definedName>
    <definedName name="CORONER">#REF!</definedName>
    <definedName name="DISTRICT_COURT" localSheetId="2">#REF!</definedName>
    <definedName name="DISTRICT_COURT" localSheetId="0">#REF!</definedName>
    <definedName name="DISTRICT_COURT">#REF!</definedName>
    <definedName name="EMERGENCY_SERVICES" localSheetId="2">#REF!</definedName>
    <definedName name="EMERGENCY_SERVICES" localSheetId="0">#REF!</definedName>
    <definedName name="EMERGENCY_SERVICES">#REF!</definedName>
    <definedName name="FACILITIES" localSheetId="2">#REF!</definedName>
    <definedName name="FACILITIES" localSheetId="0">#REF!</definedName>
    <definedName name="FACILITIES">#REF!</definedName>
    <definedName name="FAIR" localSheetId="2">#REF!</definedName>
    <definedName name="FAIR" localSheetId="0">#REF!</definedName>
    <definedName name="FAIR">#REF!</definedName>
    <definedName name="Fund" localSheetId="2">'Expenditure Limitation FUND1040'!#REF!</definedName>
    <definedName name="Fund" localSheetId="0">'Expenditure Limitation FUND1900'!#REF!</definedName>
    <definedName name="FUND_101___EMERGENCY_SERVICES" localSheetId="2">#REF!</definedName>
    <definedName name="FUND_101___EMERGENCY_SERVICES" localSheetId="0">#REF!</definedName>
    <definedName name="FUND_101___EMERGENCY_SERVICES">#REF!</definedName>
    <definedName name="FUND_104___SOCIAL_SERVICES" localSheetId="2">#REF!</definedName>
    <definedName name="FUND_104___SOCIAL_SERVICES" localSheetId="0">#REF!</definedName>
    <definedName name="FUND_104___SOCIAL_SERVICES">#REF!</definedName>
    <definedName name="FUND_105___LAW_LIBRARY" localSheetId="2">#REF!</definedName>
    <definedName name="FUND_105___LAW_LIBRARY" localSheetId="0">#REF!</definedName>
    <definedName name="FUND_105___LAW_LIBRARY">#REF!</definedName>
    <definedName name="FUND_106___SW_WASHINGTON_FAIR" localSheetId="2">#REF!</definedName>
    <definedName name="FUND_106___SW_WASHINGTON_FAIR" localSheetId="0">#REF!</definedName>
    <definedName name="FUND_106___SW_WASHINGTON_FAIR">#REF!</definedName>
    <definedName name="FUND_107___COMMUNICATIONS" localSheetId="2">#REF!</definedName>
    <definedName name="FUND_107___COMMUNICATIONS" localSheetId="0">#REF!</definedName>
    <definedName name="FUND_107___COMMUNICATIONS">#REF!</definedName>
    <definedName name="FUND_150___GRANT_AWARD" localSheetId="2">#REF!</definedName>
    <definedName name="FUND_150___GRANT_AWARD" localSheetId="0">#REF!</definedName>
    <definedName name="FUND_150___GRANT_AWARD">#REF!</definedName>
    <definedName name="FUND_190___PUBLIC_HEALTH" localSheetId="2">#REF!</definedName>
    <definedName name="FUND_190___PUBLIC_HEALTH" localSheetId="0">#REF!</definedName>
    <definedName name="FUND_190___PUBLIC_HEALTH">#REF!</definedName>
    <definedName name="Fund_501" localSheetId="2">#REF!</definedName>
    <definedName name="Fund_501" localSheetId="0">#REF!</definedName>
    <definedName name="Fund_501">#REF!</definedName>
    <definedName name="FUND_502___U.N.E.T." localSheetId="2">#REF!</definedName>
    <definedName name="FUND_502___U.N.E.T." localSheetId="0">#REF!</definedName>
    <definedName name="FUND_502___U.N.E.T.">#REF!</definedName>
    <definedName name="FUND_540___CENTRAL_SERVICES" localSheetId="2">#REF!</definedName>
    <definedName name="FUND_540___CENTRAL_SERVICES" localSheetId="0">#REF!</definedName>
    <definedName name="FUND_540___CENTRAL_SERVICES">#REF!</definedName>
    <definedName name="FundDept">[1]Sheet2!$A$1:$A$11</definedName>
    <definedName name="FundDeptNumber">[1]Sheet2!$A$1:$A$41</definedName>
    <definedName name="FundNumber" localSheetId="0">'Expenditure Limitation FUND1900'!#REF!</definedName>
    <definedName name="FundNumber">'Expenditure Limitation FUND1040'!#REF!</definedName>
    <definedName name="GENERAL_RECREATION" localSheetId="2">#REF!</definedName>
    <definedName name="GENERAL_RECREATION" localSheetId="0">#REF!</definedName>
    <definedName name="GENERAL_RECREATION">#REF!</definedName>
    <definedName name="HUMAN_SERVICES" localSheetId="2">#REF!</definedName>
    <definedName name="HUMAN_SERVICES" localSheetId="0">#REF!</definedName>
    <definedName name="HUMAN_SERVICES">#REF!</definedName>
    <definedName name="JAIL" localSheetId="2">#REF!</definedName>
    <definedName name="JAIL" localSheetId="0">#REF!</definedName>
    <definedName name="JAIL">#REF!</definedName>
    <definedName name="JUVENILE" localSheetId="2">#REF!</definedName>
    <definedName name="JUVENILE" localSheetId="0">#REF!</definedName>
    <definedName name="JUVENILE">#REF!</definedName>
    <definedName name="LAW_LIBRARY" localSheetId="2">#REF!</definedName>
    <definedName name="LAW_LIBRARY" localSheetId="0">#REF!</definedName>
    <definedName name="LAW_LIBRARY">#REF!</definedName>
    <definedName name="PARKS" localSheetId="2">#REF!</definedName>
    <definedName name="PARKS" localSheetId="0">#REF!</definedName>
    <definedName name="PARKS">#REF!</definedName>
    <definedName name="_xlnm.Print_Area" localSheetId="2">'Expenditure Limitation FUND1040'!$B$1:$G$61</definedName>
    <definedName name="_xlnm.Print_Area" localSheetId="0">'Expenditure Limitation FUND1900'!$B$1:$G$61</definedName>
    <definedName name="PRINTING" localSheetId="2">#REF!</definedName>
    <definedName name="PRINTING" localSheetId="0">#REF!</definedName>
    <definedName name="PRINTING">#REF!</definedName>
    <definedName name="PROSECUTING_ATTORNEY" localSheetId="2">#REF!</definedName>
    <definedName name="PROSECUTING_ATTORNEY" localSheetId="0">#REF!</definedName>
    <definedName name="PROSECUTING_ATTORNEY">#REF!</definedName>
    <definedName name="PUBLIC_HEALTH" localSheetId="2">#REF!</definedName>
    <definedName name="PUBLIC_HEALTH" localSheetId="0">#REF!</definedName>
    <definedName name="PUBLIC_HEALTH">#REF!</definedName>
    <definedName name="PUBLIC_SERVICES" localSheetId="2">#REF!</definedName>
    <definedName name="PUBLIC_SERVICES" localSheetId="0">#REF!</definedName>
    <definedName name="PUBLIC_SERVICES">#REF!</definedName>
    <definedName name="SELF_INSURANCE" localSheetId="2">#REF!</definedName>
    <definedName name="SELF_INSURANCE" localSheetId="0">#REF!</definedName>
    <definedName name="SELF_INSURANCE">#REF!</definedName>
    <definedName name="SENIOR_SERVICES" localSheetId="2">#REF!</definedName>
    <definedName name="SENIOR_SERVICES" localSheetId="0">#REF!</definedName>
    <definedName name="SENIOR_SERVICES">#REF!</definedName>
    <definedName name="SHERIFF" localSheetId="2">#REF!</definedName>
    <definedName name="SHERIFF" localSheetId="0">#REF!</definedName>
    <definedName name="SHERIFF">#REF!</definedName>
    <definedName name="SOCIAL_SERVICES" localSheetId="2">#REF!</definedName>
    <definedName name="SOCIAL_SERVICES" localSheetId="0">#REF!</definedName>
    <definedName name="SOCIAL_SERVICES">#REF!</definedName>
    <definedName name="Status__New_or_Enhancment">"New, Enhancment"</definedName>
    <definedName name="SUPERIOR_COURT" localSheetId="2">#REF!</definedName>
    <definedName name="SUPERIOR_COURT" localSheetId="0">#REF!</definedName>
    <definedName name="SUPERIOR_COURT">#REF!</definedName>
    <definedName name="TREASURER" localSheetId="2">#REF!</definedName>
    <definedName name="TREASURER" localSheetId="0">#REF!</definedName>
    <definedName name="TREASURER">#REF!</definedName>
    <definedName name="UseOfFunds">[1]Sheet2!$C$1:$C$8</definedName>
    <definedName name="WEED_CONTROL" localSheetId="2">#REF!</definedName>
    <definedName name="WEED_CONTROL" localSheetId="0">#REF!</definedName>
    <definedName name="WEED_CONTRO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3" l="1"/>
  <c r="G12" i="3"/>
  <c r="E12" i="3"/>
  <c r="C12" i="3"/>
  <c r="F36" i="2"/>
  <c r="C13" i="3" l="1"/>
  <c r="C14" i="3" s="1"/>
  <c r="C15" i="3" s="1"/>
  <c r="E13" i="3"/>
  <c r="E14" i="3" s="1"/>
  <c r="E15" i="3" s="1"/>
  <c r="G13" i="3"/>
  <c r="G14" i="3" s="1"/>
  <c r="G15" i="3" s="1"/>
  <c r="I13" i="3"/>
  <c r="I14" i="3" s="1"/>
  <c r="I15" i="3" s="1"/>
  <c r="F36" i="1"/>
</calcChain>
</file>

<file path=xl/comments1.xml><?xml version="1.0" encoding="utf-8"?>
<comments xmlns="http://schemas.openxmlformats.org/spreadsheetml/2006/main">
  <authors>
    <author>Bryan Hall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Bryan Hall:</t>
        </r>
        <r>
          <rPr>
            <sz val="9"/>
            <color indexed="81"/>
            <rFont val="Tahoma"/>
            <family val="2"/>
          </rPr>
          <t xml:space="preserve">
Increase Code Super to Manager $6,020
New Code Lead $98,000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Bryan Hall:</t>
        </r>
        <r>
          <rPr>
            <sz val="9"/>
            <color indexed="81"/>
            <rFont val="Tahoma"/>
            <family val="2"/>
          </rPr>
          <t xml:space="preserve">
New Position
other .70 FTE to ELC funding
</t>
        </r>
      </text>
    </comment>
  </commentList>
</comments>
</file>

<file path=xl/sharedStrings.xml><?xml version="1.0" encoding="utf-8"?>
<sst xmlns="http://schemas.openxmlformats.org/spreadsheetml/2006/main" count="120" uniqueCount="72">
  <si>
    <t xml:space="preserve">Office/Department:          </t>
  </si>
  <si>
    <t xml:space="preserve">Contact Name       </t>
  </si>
  <si>
    <t>Fund/Department Number:</t>
  </si>
  <si>
    <t>Status: New or Enhancement</t>
  </si>
  <si>
    <t>Establishing: (One time or Ongoing expenditure)</t>
  </si>
  <si>
    <t>Total Request:</t>
  </si>
  <si>
    <t>Source of Funds:</t>
  </si>
  <si>
    <t xml:space="preserve"> If Other, Please Explain Below</t>
  </si>
  <si>
    <t xml:space="preserve">Use of Funds: </t>
  </si>
  <si>
    <t>Description</t>
  </si>
  <si>
    <t>ORG CODE # (no object required)</t>
  </si>
  <si>
    <t>Expenditure Amount $$</t>
  </si>
  <si>
    <t>Total Request</t>
  </si>
  <si>
    <t>Brief Description of Program or Service Enhancement:</t>
  </si>
  <si>
    <t>Advantages of Approval:</t>
  </si>
  <si>
    <t>Implications of Denial:</t>
  </si>
  <si>
    <t>Budget Department Use Only</t>
  </si>
  <si>
    <t>Approval Status:</t>
  </si>
  <si>
    <t>Budget Status:</t>
  </si>
  <si>
    <t>Added to Budget Detail</t>
  </si>
  <si>
    <t>cc: Office/Dept.</t>
  </si>
  <si>
    <t>Initials:</t>
  </si>
  <si>
    <t>2022 EXPENDITURE INCREASE REQUEST FORM</t>
  </si>
  <si>
    <t xml:space="preserve">Request For Budget Increase </t>
  </si>
  <si>
    <t>Public Health and Social Services</t>
  </si>
  <si>
    <t>J.P. Anderson</t>
  </si>
  <si>
    <t>1900</t>
  </si>
  <si>
    <t>Ongoing</t>
  </si>
  <si>
    <t>Grant</t>
  </si>
  <si>
    <t>Enhancment</t>
  </si>
  <si>
    <t>NEW Solid/Haz Waste Specialist</t>
  </si>
  <si>
    <t>NEW Food Lead</t>
  </si>
  <si>
    <t>NEW Nurse/Health Ed .30 FTE</t>
  </si>
  <si>
    <t>PH Nurse II to PH Nurse III</t>
  </si>
  <si>
    <t>EH/Code Supervisor to Mgr +5%</t>
  </si>
  <si>
    <t>Soc Services Mgr to Dep Dir</t>
  </si>
  <si>
    <t>19056253 FPHS Grant  $600k</t>
  </si>
  <si>
    <t>19056256  FPHS Grant  $600k</t>
  </si>
  <si>
    <t>19056239 FPHS Grant  $600k</t>
  </si>
  <si>
    <t>19056239 FPHS Grant $600k</t>
  </si>
  <si>
    <t>19056259/19056210 FPHS Grant $600k</t>
  </si>
  <si>
    <t>10456540  ELC Grant $1.2m</t>
  </si>
  <si>
    <t>NEW Code Enforcement Lead</t>
  </si>
  <si>
    <t>19056239  Current Expense/Gen Fund</t>
  </si>
  <si>
    <t>Savings from EH Super being paid by FPHS.</t>
  </si>
  <si>
    <t>FPHS Spending Plan July 2021 - June 2022</t>
  </si>
  <si>
    <t>Assessment</t>
  </si>
  <si>
    <t>Communicable Disease</t>
  </si>
  <si>
    <t>Environmental Health</t>
  </si>
  <si>
    <t>Cross Cutting</t>
  </si>
  <si>
    <t>Epi II (0.25 FTE)</t>
  </si>
  <si>
    <t>Epi II 0.75 FTE)</t>
  </si>
  <si>
    <t>Food Lead</t>
  </si>
  <si>
    <t>Preparedness Coordinator (0.5 FTE (need to confirm what FTE is covered by PHEP funds))</t>
  </si>
  <si>
    <t>Difference between PHN II and PHNIII salaries</t>
  </si>
  <si>
    <t>EH/Code Manager</t>
  </si>
  <si>
    <t>PIO (0.2 FTE)</t>
  </si>
  <si>
    <t>Julie (0.6 FTE)</t>
  </si>
  <si>
    <t xml:space="preserve">Solid/Hazardous Waste Specialist </t>
  </si>
  <si>
    <t>Epi/Nurse/Health Educator (0.3 FTE)</t>
  </si>
  <si>
    <t>Vehicles</t>
  </si>
  <si>
    <t>Subtotal</t>
  </si>
  <si>
    <t>Indirect</t>
  </si>
  <si>
    <t>Total</t>
  </si>
  <si>
    <t>Difference</t>
  </si>
  <si>
    <t>1040</t>
  </si>
  <si>
    <t>Explanation of Source of other funding:   ELC FUNDING</t>
  </si>
  <si>
    <t>Explanation of Source of other funding:  Will be receiving additional $600k in Foundational Public Health Services funding to be spent 7/1/2021 to 6/30/22.</t>
  </si>
  <si>
    <t>See attached memo.</t>
  </si>
  <si>
    <t>Vehicle Expenses for Code Enf</t>
  </si>
  <si>
    <t>Computers new employees</t>
  </si>
  <si>
    <t>19056253/19056256/19056239 (4x~$1,250) FPHS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</si>
</sst>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2" applyFont="1"/>
    <xf numFmtId="0" fontId="4" fillId="0" borderId="5" xfId="2" applyFont="1" applyBorder="1"/>
    <xf numFmtId="0" fontId="4" fillId="0" borderId="0" xfId="2" applyFont="1" applyBorder="1"/>
    <xf numFmtId="0" fontId="4" fillId="0" borderId="6" xfId="2" applyFont="1" applyBorder="1"/>
    <xf numFmtId="0" fontId="6" fillId="2" borderId="7" xfId="1" applyFont="1" applyFill="1" applyBorder="1" applyAlignment="1" applyProtection="1">
      <alignment vertical="top" wrapText="1"/>
      <protection locked="0"/>
    </xf>
    <xf numFmtId="0" fontId="6" fillId="2" borderId="11" xfId="1" applyFont="1" applyFill="1" applyBorder="1" applyAlignment="1" applyProtection="1">
      <alignment vertical="top" wrapText="1"/>
      <protection locked="0"/>
    </xf>
    <xf numFmtId="0" fontId="5" fillId="0" borderId="17" xfId="2" applyFont="1" applyBorder="1"/>
    <xf numFmtId="44" fontId="4" fillId="5" borderId="18" xfId="3" applyFont="1" applyFill="1" applyBorder="1"/>
    <xf numFmtId="0" fontId="4" fillId="0" borderId="18" xfId="2" applyFont="1" applyBorder="1"/>
    <xf numFmtId="0" fontId="4" fillId="0" borderId="19" xfId="2" applyFont="1" applyBorder="1"/>
    <xf numFmtId="0" fontId="7" fillId="0" borderId="5" xfId="2" applyFont="1" applyBorder="1"/>
    <xf numFmtId="0" fontId="7" fillId="0" borderId="0" xfId="2" applyFont="1" applyBorder="1"/>
    <xf numFmtId="0" fontId="7" fillId="0" borderId="6" xfId="2" applyFont="1" applyBorder="1"/>
    <xf numFmtId="0" fontId="7" fillId="5" borderId="0" xfId="2" applyFont="1" applyFill="1" applyBorder="1"/>
    <xf numFmtId="44" fontId="7" fillId="3" borderId="4" xfId="3" applyFont="1" applyFill="1" applyBorder="1"/>
    <xf numFmtId="44" fontId="7" fillId="0" borderId="0" xfId="3" applyFont="1" applyBorder="1"/>
    <xf numFmtId="44" fontId="7" fillId="7" borderId="0" xfId="3" applyFont="1" applyFill="1" applyBorder="1"/>
    <xf numFmtId="0" fontId="5" fillId="0" borderId="5" xfId="2" applyFont="1" applyBorder="1"/>
    <xf numFmtId="0" fontId="7" fillId="3" borderId="4" xfId="2" applyFont="1" applyFill="1" applyBorder="1"/>
    <xf numFmtId="0" fontId="7" fillId="6" borderId="4" xfId="2" applyFont="1" applyFill="1" applyBorder="1"/>
    <xf numFmtId="0" fontId="5" fillId="0" borderId="0" xfId="2" applyFont="1"/>
    <xf numFmtId="0" fontId="5" fillId="0" borderId="5" xfId="2" applyFont="1" applyBorder="1" applyAlignment="1">
      <alignment horizontal="left" vertical="top"/>
    </xf>
    <xf numFmtId="0" fontId="8" fillId="4" borderId="22" xfId="2" applyFont="1" applyFill="1" applyBorder="1"/>
    <xf numFmtId="0" fontId="7" fillId="4" borderId="23" xfId="2" applyFont="1" applyFill="1" applyBorder="1"/>
    <xf numFmtId="0" fontId="7" fillId="4" borderId="24" xfId="2" applyFont="1" applyFill="1" applyBorder="1"/>
    <xf numFmtId="0" fontId="7" fillId="4" borderId="25" xfId="2" applyFont="1" applyFill="1" applyBorder="1" applyAlignment="1">
      <alignment vertical="top"/>
    </xf>
    <xf numFmtId="0" fontId="9" fillId="4" borderId="4" xfId="2" applyFont="1" applyFill="1" applyBorder="1" applyAlignment="1">
      <alignment vertical="top"/>
    </xf>
    <xf numFmtId="0" fontId="7" fillId="4" borderId="0" xfId="2" applyFont="1" applyFill="1" applyBorder="1" applyAlignment="1">
      <alignment vertical="top"/>
    </xf>
    <xf numFmtId="0" fontId="7" fillId="4" borderId="26" xfId="2" applyFont="1" applyFill="1" applyBorder="1" applyAlignment="1">
      <alignment vertical="top"/>
    </xf>
    <xf numFmtId="0" fontId="8" fillId="4" borderId="27" xfId="2" applyFont="1" applyFill="1" applyBorder="1" applyAlignment="1">
      <alignment vertical="top"/>
    </xf>
    <xf numFmtId="0" fontId="7" fillId="4" borderId="2" xfId="2" applyFont="1" applyFill="1" applyBorder="1" applyAlignment="1">
      <alignment vertical="top"/>
    </xf>
    <xf numFmtId="0" fontId="7" fillId="4" borderId="28" xfId="2" applyFont="1" applyFill="1" applyBorder="1" applyAlignment="1">
      <alignment vertical="top"/>
    </xf>
    <xf numFmtId="0" fontId="7" fillId="4" borderId="12" xfId="2" applyFont="1" applyFill="1" applyBorder="1"/>
    <xf numFmtId="0" fontId="9" fillId="4" borderId="29" xfId="2" applyFont="1" applyFill="1" applyBorder="1"/>
    <xf numFmtId="0" fontId="7" fillId="4" borderId="13" xfId="2" applyFont="1" applyFill="1" applyBorder="1"/>
    <xf numFmtId="0" fontId="7" fillId="4" borderId="30" xfId="2" applyFont="1" applyFill="1" applyBorder="1"/>
    <xf numFmtId="0" fontId="7" fillId="5" borderId="4" xfId="2" applyFont="1" applyFill="1" applyBorder="1"/>
    <xf numFmtId="0" fontId="7" fillId="5" borderId="21" xfId="2" applyFont="1" applyFill="1" applyBorder="1"/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4" fontId="7" fillId="0" borderId="2" xfId="3" applyFont="1" applyBorder="1" applyAlignment="1">
      <alignment horizontal="center"/>
    </xf>
    <xf numFmtId="8" fontId="7" fillId="0" borderId="3" xfId="3" applyNumberFormat="1" applyFont="1" applyBorder="1" applyAlignment="1">
      <alignment horizontal="center"/>
    </xf>
    <xf numFmtId="0" fontId="8" fillId="3" borderId="31" xfId="2" applyFont="1" applyFill="1" applyBorder="1"/>
    <xf numFmtId="6" fontId="7" fillId="0" borderId="3" xfId="3" applyNumberFormat="1" applyFont="1" applyBorder="1" applyAlignment="1">
      <alignment horizontal="right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9" fontId="7" fillId="5" borderId="4" xfId="2" applyNumberFormat="1" applyFont="1" applyFill="1" applyBorder="1"/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44" fontId="7" fillId="0" borderId="2" xfId="3" applyFont="1" applyBorder="1" applyAlignment="1">
      <alignment horizontal="center"/>
    </xf>
    <xf numFmtId="0" fontId="0" fillId="0" borderId="34" xfId="0" applyBorder="1"/>
    <xf numFmtId="164" fontId="12" fillId="0" borderId="35" xfId="0" applyNumberFormat="1" applyFont="1" applyFill="1" applyBorder="1"/>
    <xf numFmtId="164" fontId="12" fillId="0" borderId="34" xfId="0" applyNumberFormat="1" applyFont="1" applyFill="1" applyBorder="1"/>
    <xf numFmtId="0" fontId="13" fillId="0" borderId="34" xfId="0" applyFont="1" applyBorder="1" applyAlignment="1">
      <alignment wrapText="1"/>
    </xf>
    <xf numFmtId="164" fontId="13" fillId="0" borderId="35" xfId="4" applyNumberFormat="1" applyFont="1" applyBorder="1" applyAlignment="1">
      <alignment wrapText="1"/>
    </xf>
    <xf numFmtId="0" fontId="13" fillId="8" borderId="34" xfId="0" applyFont="1" applyFill="1" applyBorder="1" applyAlignment="1">
      <alignment wrapText="1"/>
    </xf>
    <xf numFmtId="164" fontId="13" fillId="8" borderId="35" xfId="4" applyNumberFormat="1" applyFont="1" applyFill="1" applyBorder="1" applyAlignment="1">
      <alignment wrapText="1"/>
    </xf>
    <xf numFmtId="164" fontId="13" fillId="8" borderId="15" xfId="4" applyNumberFormat="1" applyFont="1" applyFill="1" applyBorder="1" applyAlignment="1">
      <alignment wrapText="1"/>
    </xf>
    <xf numFmtId="0" fontId="13" fillId="0" borderId="36" xfId="0" applyFont="1" applyBorder="1" applyAlignment="1">
      <alignment wrapText="1"/>
    </xf>
    <xf numFmtId="164" fontId="13" fillId="0" borderId="37" xfId="4" applyNumberFormat="1" applyFont="1" applyBorder="1" applyAlignment="1">
      <alignment wrapText="1"/>
    </xf>
    <xf numFmtId="0" fontId="13" fillId="8" borderId="36" xfId="0" applyFont="1" applyFill="1" applyBorder="1" applyAlignment="1">
      <alignment wrapText="1"/>
    </xf>
    <xf numFmtId="164" fontId="13" fillId="8" borderId="37" xfId="4" applyNumberFormat="1" applyFont="1" applyFill="1" applyBorder="1" applyAlignment="1">
      <alignment wrapText="1"/>
    </xf>
    <xf numFmtId="0" fontId="13" fillId="0" borderId="38" xfId="0" applyFont="1" applyBorder="1" applyAlignment="1">
      <alignment horizontal="right" wrapText="1"/>
    </xf>
    <xf numFmtId="44" fontId="13" fillId="0" borderId="33" xfId="4" applyFont="1" applyBorder="1" applyAlignment="1">
      <alignment wrapText="1"/>
    </xf>
    <xf numFmtId="0" fontId="0" fillId="0" borderId="25" xfId="0" applyBorder="1" applyAlignment="1">
      <alignment horizontal="right"/>
    </xf>
    <xf numFmtId="44" fontId="0" fillId="0" borderId="35" xfId="4" applyFont="1" applyBorder="1"/>
    <xf numFmtId="0" fontId="10" fillId="0" borderId="25" xfId="0" applyFont="1" applyBorder="1" applyAlignment="1">
      <alignment horizontal="right"/>
    </xf>
    <xf numFmtId="44" fontId="10" fillId="0" borderId="35" xfId="4" applyFont="1" applyBorder="1"/>
    <xf numFmtId="0" fontId="13" fillId="0" borderId="12" xfId="0" applyFont="1" applyFill="1" applyBorder="1" applyAlignment="1">
      <alignment horizontal="right" wrapText="1"/>
    </xf>
    <xf numFmtId="8" fontId="0" fillId="0" borderId="39" xfId="4" applyNumberFormat="1" applyFont="1" applyBorder="1"/>
    <xf numFmtId="0" fontId="13" fillId="0" borderId="34" xfId="0" applyFont="1" applyBorder="1" applyAlignment="1">
      <alignment horizontal="center" wrapText="1"/>
    </xf>
    <xf numFmtId="0" fontId="8" fillId="3" borderId="9" xfId="2" applyFont="1" applyFill="1" applyBorder="1" applyAlignment="1">
      <alignment horizontal="left"/>
    </xf>
    <xf numFmtId="44" fontId="8" fillId="3" borderId="9" xfId="3" applyFont="1" applyFill="1" applyBorder="1" applyAlignment="1">
      <alignment horizontal="center"/>
    </xf>
    <xf numFmtId="44" fontId="8" fillId="3" borderId="10" xfId="3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top" wrapText="1"/>
    </xf>
    <xf numFmtId="0" fontId="7" fillId="3" borderId="2" xfId="2" applyFont="1" applyFill="1" applyBorder="1" applyAlignment="1">
      <alignment horizontal="left" vertical="top" wrapText="1"/>
    </xf>
    <xf numFmtId="0" fontId="7" fillId="3" borderId="3" xfId="2" applyFont="1" applyFill="1" applyBorder="1" applyAlignment="1">
      <alignment horizontal="left" vertical="top" wrapText="1"/>
    </xf>
    <xf numFmtId="0" fontId="7" fillId="3" borderId="5" xfId="2" applyFont="1" applyFill="1" applyBorder="1" applyAlignment="1">
      <alignment horizontal="left" vertical="top" wrapText="1"/>
    </xf>
    <xf numFmtId="0" fontId="7" fillId="3" borderId="0" xfId="2" applyFont="1" applyFill="1" applyBorder="1" applyAlignment="1">
      <alignment horizontal="left" vertical="top" wrapText="1"/>
    </xf>
    <xf numFmtId="0" fontId="7" fillId="3" borderId="6" xfId="2" applyFont="1" applyFill="1" applyBorder="1" applyAlignment="1">
      <alignment horizontal="left" vertical="top" wrapText="1"/>
    </xf>
    <xf numFmtId="0" fontId="7" fillId="3" borderId="17" xfId="2" applyFont="1" applyFill="1" applyBorder="1" applyAlignment="1">
      <alignment horizontal="left" vertical="top" wrapText="1"/>
    </xf>
    <xf numFmtId="0" fontId="7" fillId="3" borderId="18" xfId="2" applyFont="1" applyFill="1" applyBorder="1" applyAlignment="1">
      <alignment horizontal="left" vertical="top" wrapText="1"/>
    </xf>
    <xf numFmtId="0" fontId="7" fillId="3" borderId="19" xfId="2" applyFont="1" applyFill="1" applyBorder="1" applyAlignment="1">
      <alignment horizontal="left" vertical="top" wrapText="1"/>
    </xf>
    <xf numFmtId="44" fontId="7" fillId="0" borderId="2" xfId="3" applyFont="1" applyBorder="1" applyAlignment="1">
      <alignment horizontal="center"/>
    </xf>
    <xf numFmtId="44" fontId="7" fillId="0" borderId="3" xfId="3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44" fontId="7" fillId="0" borderId="20" xfId="3" applyFont="1" applyBorder="1" applyAlignment="1">
      <alignment horizontal="center"/>
    </xf>
    <xf numFmtId="44" fontId="7" fillId="0" borderId="16" xfId="3" applyFont="1" applyBorder="1" applyAlignment="1">
      <alignment horizontal="center"/>
    </xf>
    <xf numFmtId="0" fontId="16" fillId="0" borderId="15" xfId="2" applyFont="1" applyBorder="1" applyAlignment="1">
      <alignment horizontal="left"/>
    </xf>
    <xf numFmtId="0" fontId="16" fillId="0" borderId="20" xfId="2" applyFont="1" applyBorder="1" applyAlignment="1">
      <alignment horizontal="left"/>
    </xf>
    <xf numFmtId="0" fontId="16" fillId="0" borderId="16" xfId="2" applyFont="1" applyBorder="1" applyAlignment="1">
      <alignment horizontal="left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6" fillId="3" borderId="8" xfId="1" applyFont="1" applyFill="1" applyBorder="1" applyAlignment="1" applyProtection="1">
      <alignment horizontal="left" vertical="top" wrapText="1"/>
      <protection locked="0"/>
    </xf>
    <xf numFmtId="0" fontId="6" fillId="3" borderId="9" xfId="1" applyFont="1" applyFill="1" applyBorder="1" applyAlignment="1" applyProtection="1">
      <alignment horizontal="left" vertical="top" wrapText="1"/>
      <protection locked="0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2" xfId="1" applyFont="1" applyFill="1" applyBorder="1" applyAlignment="1" applyProtection="1">
      <alignment horizontal="left" vertical="top" wrapText="1"/>
      <protection locked="0"/>
    </xf>
    <xf numFmtId="0" fontId="6" fillId="3" borderId="13" xfId="1" applyFont="1" applyFill="1" applyBorder="1" applyAlignment="1" applyProtection="1">
      <alignment horizontal="left" vertical="top" wrapText="1"/>
      <protection locked="0"/>
    </xf>
    <xf numFmtId="0" fontId="6" fillId="3" borderId="14" xfId="1" applyFont="1" applyFill="1" applyBorder="1" applyAlignment="1" applyProtection="1">
      <alignment horizontal="left" vertical="top" wrapText="1"/>
      <protection locked="0"/>
    </xf>
    <xf numFmtId="0" fontId="7" fillId="3" borderId="15" xfId="2" applyFont="1" applyFill="1" applyBorder="1" applyAlignment="1">
      <alignment horizontal="center"/>
    </xf>
    <xf numFmtId="0" fontId="7" fillId="3" borderId="20" xfId="2" applyFont="1" applyFill="1" applyBorder="1" applyAlignment="1">
      <alignment horizontal="center"/>
    </xf>
    <xf numFmtId="0" fontId="7" fillId="3" borderId="16" xfId="2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32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wrapText="1"/>
    </xf>
    <xf numFmtId="0" fontId="12" fillId="0" borderId="22" xfId="0" applyFont="1" applyFill="1" applyBorder="1" applyAlignment="1">
      <alignment horizontal="center" wrapText="1"/>
    </xf>
    <xf numFmtId="0" fontId="12" fillId="0" borderId="24" xfId="0" applyFont="1" applyFill="1" applyBorder="1" applyAlignment="1">
      <alignment horizontal="center" wrapText="1"/>
    </xf>
  </cellXfs>
  <cellStyles count="5">
    <cellStyle name="Currency" xfId="4" builtinId="4"/>
    <cellStyle name="Currency 6 2" xfId="3"/>
    <cellStyle name="Normal" xfId="0" builtinId="0"/>
    <cellStyle name="Normal 1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190499</xdr:rowOff>
    </xdr:from>
    <xdr:to>
      <xdr:col>19</xdr:col>
      <xdr:colOff>438532</xdr:colOff>
      <xdr:row>39</xdr:row>
      <xdr:rowOff>123824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499"/>
          <a:ext cx="11411332" cy="6981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%20Office\Budget\2016%20Budget%20Development\Expenditure%20Limitation\Templa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 Limitation"/>
      <sheetName val="Sheet2"/>
      <sheetName val="Sheet3"/>
      <sheetName val="Sheet1"/>
    </sheetNames>
    <sheetDataSet>
      <sheetData sheetId="0"/>
      <sheetData sheetId="1">
        <row r="1">
          <cell r="A1" t="str">
            <v>001-101-000</v>
          </cell>
          <cell r="C1" t="str">
            <v>Salaries</v>
          </cell>
        </row>
        <row r="2">
          <cell r="A2" t="str">
            <v>001-101-014</v>
          </cell>
          <cell r="C2" t="str">
            <v>Benefits</v>
          </cell>
        </row>
        <row r="3">
          <cell r="A3" t="str">
            <v>001-102</v>
          </cell>
          <cell r="C3" t="str">
            <v>Supplies</v>
          </cell>
        </row>
        <row r="4">
          <cell r="A4" t="str">
            <v>001-103</v>
          </cell>
          <cell r="C4" t="str">
            <v>Professional Services</v>
          </cell>
        </row>
        <row r="5">
          <cell r="A5" t="str">
            <v>001-104</v>
          </cell>
          <cell r="C5" t="str">
            <v>Travel/Training</v>
          </cell>
        </row>
        <row r="6">
          <cell r="A6" t="str">
            <v>001-106</v>
          </cell>
          <cell r="C6" t="str">
            <v>Intergovernmental</v>
          </cell>
        </row>
        <row r="7">
          <cell r="A7" t="str">
            <v>001-107</v>
          </cell>
          <cell r="C7" t="str">
            <v>Capital</v>
          </cell>
        </row>
        <row r="8">
          <cell r="A8" t="str">
            <v>001-108</v>
          </cell>
          <cell r="C8" t="str">
            <v>Interfund</v>
          </cell>
        </row>
        <row r="9">
          <cell r="A9" t="str">
            <v>001-109</v>
          </cell>
        </row>
        <row r="10">
          <cell r="A10" t="str">
            <v>001-110</v>
          </cell>
        </row>
        <row r="11">
          <cell r="A11" t="str">
            <v>001-112</v>
          </cell>
        </row>
        <row r="12">
          <cell r="A12" t="str">
            <v>001-120</v>
          </cell>
        </row>
        <row r="13">
          <cell r="A13" t="str">
            <v>001-121</v>
          </cell>
        </row>
        <row r="14">
          <cell r="A14" t="str">
            <v>001-123</v>
          </cell>
        </row>
        <row r="15">
          <cell r="A15" t="str">
            <v>001-201</v>
          </cell>
        </row>
        <row r="16">
          <cell r="A16" t="str">
            <v>001-202</v>
          </cell>
        </row>
        <row r="17">
          <cell r="A17" t="str">
            <v>001-203</v>
          </cell>
        </row>
        <row r="18">
          <cell r="A18" t="str">
            <v>001-302</v>
          </cell>
        </row>
        <row r="19">
          <cell r="A19" t="str">
            <v>001-304</v>
          </cell>
        </row>
        <row r="20">
          <cell r="A20" t="str">
            <v>001-601</v>
          </cell>
        </row>
        <row r="21">
          <cell r="A21" t="str">
            <v>001-701</v>
          </cell>
        </row>
        <row r="22">
          <cell r="A22">
            <v>101</v>
          </cell>
        </row>
        <row r="23">
          <cell r="A23">
            <v>103</v>
          </cell>
        </row>
        <row r="24">
          <cell r="A24">
            <v>104</v>
          </cell>
        </row>
        <row r="25">
          <cell r="A25">
            <v>106</v>
          </cell>
        </row>
        <row r="26">
          <cell r="A26">
            <v>107</v>
          </cell>
        </row>
        <row r="27">
          <cell r="A27">
            <v>108</v>
          </cell>
        </row>
        <row r="28">
          <cell r="A28">
            <v>110</v>
          </cell>
        </row>
        <row r="29">
          <cell r="A29">
            <v>117</v>
          </cell>
        </row>
        <row r="30">
          <cell r="A30">
            <v>121</v>
          </cell>
        </row>
        <row r="31">
          <cell r="A31">
            <v>150</v>
          </cell>
        </row>
        <row r="32">
          <cell r="A32">
            <v>159</v>
          </cell>
        </row>
        <row r="33">
          <cell r="A33">
            <v>190</v>
          </cell>
        </row>
        <row r="34">
          <cell r="A34">
            <v>199</v>
          </cell>
        </row>
        <row r="35">
          <cell r="A35">
            <v>401</v>
          </cell>
        </row>
        <row r="36">
          <cell r="A36">
            <v>405</v>
          </cell>
        </row>
        <row r="37">
          <cell r="A37">
            <v>407</v>
          </cell>
        </row>
        <row r="38">
          <cell r="A38">
            <v>420</v>
          </cell>
        </row>
        <row r="39">
          <cell r="A39">
            <v>501</v>
          </cell>
        </row>
        <row r="40">
          <cell r="A40">
            <v>507</v>
          </cell>
        </row>
        <row r="41">
          <cell r="A41">
            <v>540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G61"/>
  <sheetViews>
    <sheetView showGridLines="0" topLeftCell="A11" zoomScaleNormal="100" workbookViewId="0">
      <selection activeCell="C27" sqref="C27:E27"/>
    </sheetView>
  </sheetViews>
  <sheetFormatPr defaultColWidth="8" defaultRowHeight="14.25" x14ac:dyDescent="0.2"/>
  <cols>
    <col min="1" max="1" width="8" style="1"/>
    <col min="2" max="2" width="31.140625" style="1" customWidth="1"/>
    <col min="3" max="3" width="16.140625" style="1" customWidth="1"/>
    <col min="4" max="4" width="24" style="1" customWidth="1"/>
    <col min="5" max="6" width="8" style="1"/>
    <col min="7" max="7" width="12.42578125" style="1" bestFit="1" customWidth="1"/>
    <col min="8" max="16384" width="8" style="1"/>
  </cols>
  <sheetData>
    <row r="1" spans="2:7" ht="32.25" customHeight="1" x14ac:dyDescent="0.25">
      <c r="B1" s="100" t="s">
        <v>22</v>
      </c>
      <c r="C1" s="101"/>
      <c r="D1" s="101"/>
      <c r="E1" s="101"/>
      <c r="F1" s="101"/>
      <c r="G1" s="102"/>
    </row>
    <row r="2" spans="2:7" ht="6.75" customHeight="1" thickBot="1" x14ac:dyDescent="0.25">
      <c r="B2" s="2"/>
      <c r="C2" s="3"/>
      <c r="D2" s="3"/>
      <c r="E2" s="3"/>
      <c r="F2" s="3"/>
      <c r="G2" s="4"/>
    </row>
    <row r="3" spans="2:7" ht="18" customHeight="1" thickBot="1" x14ac:dyDescent="0.25">
      <c r="B3" s="5" t="s">
        <v>0</v>
      </c>
      <c r="C3" s="103" t="s">
        <v>24</v>
      </c>
      <c r="D3" s="104"/>
      <c r="E3" s="104"/>
      <c r="F3" s="104"/>
      <c r="G3" s="105"/>
    </row>
    <row r="4" spans="2:7" ht="19.5" customHeight="1" thickBot="1" x14ac:dyDescent="0.25">
      <c r="B4" s="6" t="s">
        <v>1</v>
      </c>
      <c r="C4" s="106" t="s">
        <v>25</v>
      </c>
      <c r="D4" s="107"/>
      <c r="E4" s="107"/>
      <c r="F4" s="107"/>
      <c r="G4" s="108"/>
    </row>
    <row r="5" spans="2:7" x14ac:dyDescent="0.2">
      <c r="B5" s="7" t="s">
        <v>23</v>
      </c>
      <c r="C5" s="8"/>
      <c r="D5" s="9"/>
      <c r="E5" s="9"/>
      <c r="F5" s="9"/>
      <c r="G5" s="10"/>
    </row>
    <row r="6" spans="2:7" ht="18.75" customHeight="1" x14ac:dyDescent="0.2">
      <c r="B6" s="11"/>
      <c r="C6" s="12"/>
      <c r="D6" s="12"/>
      <c r="E6" s="12"/>
      <c r="F6" s="12"/>
      <c r="G6" s="13"/>
    </row>
    <row r="7" spans="2:7" ht="19.5" customHeight="1" x14ac:dyDescent="0.2">
      <c r="B7" s="11" t="s">
        <v>2</v>
      </c>
      <c r="C7" s="12"/>
      <c r="D7" s="49" t="s">
        <v>26</v>
      </c>
      <c r="E7" s="12"/>
      <c r="F7" s="12"/>
      <c r="G7" s="13"/>
    </row>
    <row r="8" spans="2:7" ht="30" customHeight="1" x14ac:dyDescent="0.2">
      <c r="B8" s="11"/>
      <c r="C8" s="14"/>
      <c r="D8" s="12"/>
      <c r="E8" s="12"/>
      <c r="F8" s="12"/>
      <c r="G8" s="13"/>
    </row>
    <row r="9" spans="2:7" x14ac:dyDescent="0.2">
      <c r="B9" s="11" t="s">
        <v>3</v>
      </c>
      <c r="C9" s="12"/>
      <c r="D9" s="20" t="s">
        <v>29</v>
      </c>
      <c r="E9" s="12"/>
      <c r="F9" s="12"/>
      <c r="G9" s="13"/>
    </row>
    <row r="10" spans="2:7" x14ac:dyDescent="0.2">
      <c r="B10" s="11"/>
      <c r="C10" s="12"/>
      <c r="D10" s="12"/>
      <c r="E10" s="12"/>
      <c r="F10" s="12"/>
      <c r="G10" s="13"/>
    </row>
    <row r="11" spans="2:7" ht="14.25" customHeight="1" x14ac:dyDescent="0.2">
      <c r="B11" s="11" t="s">
        <v>4</v>
      </c>
      <c r="C11" s="12"/>
      <c r="D11" s="20" t="s">
        <v>27</v>
      </c>
      <c r="E11" s="12"/>
      <c r="F11" s="12"/>
      <c r="G11" s="13"/>
    </row>
    <row r="12" spans="2:7" x14ac:dyDescent="0.2">
      <c r="B12" s="11"/>
      <c r="C12" s="12"/>
      <c r="D12" s="12"/>
      <c r="E12" s="12"/>
      <c r="F12" s="12"/>
      <c r="G12" s="13"/>
    </row>
    <row r="13" spans="2:7" x14ac:dyDescent="0.2">
      <c r="B13" s="11" t="s">
        <v>5</v>
      </c>
      <c r="C13" s="15">
        <v>351853</v>
      </c>
      <c r="D13" s="12"/>
      <c r="E13" s="12"/>
      <c r="F13" s="12"/>
      <c r="G13" s="13"/>
    </row>
    <row r="14" spans="2:7" x14ac:dyDescent="0.2">
      <c r="B14" s="11"/>
      <c r="C14" s="16"/>
      <c r="D14" s="12"/>
      <c r="E14" s="12"/>
      <c r="F14" s="12"/>
      <c r="G14" s="13"/>
    </row>
    <row r="15" spans="2:7" x14ac:dyDescent="0.2">
      <c r="B15" s="11" t="s">
        <v>6</v>
      </c>
      <c r="C15" s="17" t="s">
        <v>28</v>
      </c>
      <c r="D15" s="12" t="s">
        <v>7</v>
      </c>
      <c r="E15" s="12"/>
      <c r="F15" s="12"/>
      <c r="G15" s="13"/>
    </row>
    <row r="16" spans="2:7" x14ac:dyDescent="0.2">
      <c r="B16" s="11"/>
      <c r="C16" s="16"/>
      <c r="D16" s="12"/>
      <c r="E16" s="12"/>
      <c r="F16" s="12"/>
      <c r="G16" s="13"/>
    </row>
    <row r="17" spans="2:7" x14ac:dyDescent="0.2">
      <c r="B17" s="78" t="s">
        <v>67</v>
      </c>
      <c r="C17" s="79"/>
      <c r="D17" s="79"/>
      <c r="E17" s="79"/>
      <c r="F17" s="79"/>
      <c r="G17" s="80"/>
    </row>
    <row r="18" spans="2:7" x14ac:dyDescent="0.2">
      <c r="B18" s="81"/>
      <c r="C18" s="82"/>
      <c r="D18" s="82"/>
      <c r="E18" s="82"/>
      <c r="F18" s="82"/>
      <c r="G18" s="83"/>
    </row>
    <row r="19" spans="2:7" ht="6.75" customHeight="1" x14ac:dyDescent="0.2">
      <c r="B19" s="84"/>
      <c r="C19" s="85"/>
      <c r="D19" s="85"/>
      <c r="E19" s="85"/>
      <c r="F19" s="85"/>
      <c r="G19" s="86"/>
    </row>
    <row r="20" spans="2:7" x14ac:dyDescent="0.2">
      <c r="B20" s="2"/>
      <c r="C20" s="3"/>
      <c r="D20" s="3"/>
      <c r="E20" s="3"/>
      <c r="F20" s="3"/>
      <c r="G20" s="4"/>
    </row>
    <row r="21" spans="2:7" x14ac:dyDescent="0.2">
      <c r="B21" s="18" t="s">
        <v>8</v>
      </c>
      <c r="C21" s="3"/>
      <c r="D21" s="3"/>
      <c r="E21" s="3"/>
      <c r="F21" s="3"/>
      <c r="G21" s="4"/>
    </row>
    <row r="22" spans="2:7" x14ac:dyDescent="0.2">
      <c r="B22" s="19" t="s">
        <v>9</v>
      </c>
      <c r="C22" s="109" t="s">
        <v>10</v>
      </c>
      <c r="D22" s="110"/>
      <c r="E22" s="111"/>
      <c r="F22" s="112" t="s">
        <v>11</v>
      </c>
      <c r="G22" s="113"/>
    </row>
    <row r="23" spans="2:7" x14ac:dyDescent="0.2">
      <c r="B23" s="37" t="s">
        <v>30</v>
      </c>
      <c r="C23" s="92" t="s">
        <v>36</v>
      </c>
      <c r="D23" s="93"/>
      <c r="E23" s="94"/>
      <c r="F23" s="95">
        <v>83000</v>
      </c>
      <c r="G23" s="96"/>
    </row>
    <row r="24" spans="2:7" x14ac:dyDescent="0.2">
      <c r="B24" s="37" t="s">
        <v>31</v>
      </c>
      <c r="C24" s="92" t="s">
        <v>37</v>
      </c>
      <c r="D24" s="93"/>
      <c r="E24" s="94"/>
      <c r="F24" s="95">
        <v>100000</v>
      </c>
      <c r="G24" s="96"/>
    </row>
    <row r="25" spans="2:7" x14ac:dyDescent="0.2">
      <c r="B25" s="37" t="s">
        <v>32</v>
      </c>
      <c r="C25" s="92" t="s">
        <v>38</v>
      </c>
      <c r="D25" s="93"/>
      <c r="E25" s="94"/>
      <c r="F25" s="95">
        <v>27323</v>
      </c>
      <c r="G25" s="96"/>
    </row>
    <row r="26" spans="2:7" x14ac:dyDescent="0.2">
      <c r="B26" s="38" t="s">
        <v>42</v>
      </c>
      <c r="C26" s="92" t="s">
        <v>43</v>
      </c>
      <c r="D26" s="93"/>
      <c r="E26" s="94"/>
      <c r="F26" s="95">
        <v>98000</v>
      </c>
      <c r="G26" s="96"/>
    </row>
    <row r="27" spans="2:7" x14ac:dyDescent="0.2">
      <c r="B27" s="38"/>
      <c r="C27" s="97" t="s">
        <v>44</v>
      </c>
      <c r="D27" s="98"/>
      <c r="E27" s="99"/>
      <c r="F27" s="87"/>
      <c r="G27" s="88"/>
    </row>
    <row r="28" spans="2:7" x14ac:dyDescent="0.2">
      <c r="B28" s="38" t="s">
        <v>34</v>
      </c>
      <c r="C28" s="89" t="s">
        <v>40</v>
      </c>
      <c r="D28" s="90"/>
      <c r="E28" s="91"/>
      <c r="F28" s="87">
        <v>5040</v>
      </c>
      <c r="G28" s="88"/>
    </row>
    <row r="29" spans="2:7" x14ac:dyDescent="0.2">
      <c r="B29" s="38" t="s">
        <v>33</v>
      </c>
      <c r="C29" s="89" t="s">
        <v>39</v>
      </c>
      <c r="D29" s="90"/>
      <c r="E29" s="91"/>
      <c r="F29" s="87">
        <v>6020</v>
      </c>
      <c r="G29" s="88"/>
    </row>
    <row r="30" spans="2:7" x14ac:dyDescent="0.2">
      <c r="B30" s="38"/>
      <c r="C30" s="89"/>
      <c r="D30" s="90"/>
      <c r="E30" s="91"/>
      <c r="F30" s="87"/>
      <c r="G30" s="88"/>
    </row>
    <row r="31" spans="2:7" x14ac:dyDescent="0.2">
      <c r="B31" s="38" t="s">
        <v>69</v>
      </c>
      <c r="C31" s="50" t="s">
        <v>39</v>
      </c>
      <c r="D31" s="51"/>
      <c r="E31" s="52"/>
      <c r="F31" s="87">
        <v>27470</v>
      </c>
      <c r="G31" s="88"/>
    </row>
    <row r="32" spans="2:7" x14ac:dyDescent="0.2">
      <c r="B32" s="38" t="s">
        <v>70</v>
      </c>
      <c r="C32" s="50" t="s">
        <v>71</v>
      </c>
      <c r="D32" s="51"/>
      <c r="E32" s="52"/>
      <c r="F32" s="87">
        <v>5000</v>
      </c>
      <c r="G32" s="88"/>
    </row>
    <row r="33" spans="2:7" ht="14.25" hidden="1" customHeight="1" x14ac:dyDescent="0.2">
      <c r="B33" s="37"/>
      <c r="C33" s="50" t="s">
        <v>44</v>
      </c>
      <c r="D33" s="51"/>
      <c r="E33" s="52"/>
      <c r="F33" s="53"/>
      <c r="G33" s="45"/>
    </row>
    <row r="34" spans="2:7" hidden="1" x14ac:dyDescent="0.2">
      <c r="B34" s="38"/>
      <c r="C34" s="50"/>
      <c r="D34" s="51"/>
      <c r="E34" s="52"/>
      <c r="F34" s="50"/>
      <c r="G34" s="51"/>
    </row>
    <row r="35" spans="2:7" ht="15" thickBot="1" x14ac:dyDescent="0.25">
      <c r="B35" s="37"/>
      <c r="C35" s="50"/>
      <c r="D35" s="51"/>
      <c r="E35" s="52"/>
      <c r="F35" s="50"/>
      <c r="G35" s="51"/>
    </row>
    <row r="36" spans="2:7" ht="15" thickBot="1" x14ac:dyDescent="0.25">
      <c r="B36" s="44"/>
      <c r="C36" s="75" t="s">
        <v>12</v>
      </c>
      <c r="D36" s="75"/>
      <c r="E36" s="75"/>
      <c r="F36" s="76">
        <f>SUM(F23:G35)</f>
        <v>351853</v>
      </c>
      <c r="G36" s="77"/>
    </row>
    <row r="37" spans="2:7" x14ac:dyDescent="0.2">
      <c r="B37" s="2"/>
      <c r="C37" s="3"/>
      <c r="D37" s="3"/>
      <c r="E37" s="3"/>
      <c r="F37" s="3"/>
      <c r="G37" s="4"/>
    </row>
    <row r="38" spans="2:7" x14ac:dyDescent="0.2">
      <c r="B38" s="22" t="s">
        <v>13</v>
      </c>
      <c r="C38" s="3"/>
      <c r="D38" s="3"/>
      <c r="E38" s="3"/>
      <c r="F38" s="3"/>
      <c r="G38" s="4"/>
    </row>
    <row r="39" spans="2:7" x14ac:dyDescent="0.2">
      <c r="B39" s="78" t="s">
        <v>68</v>
      </c>
      <c r="C39" s="79"/>
      <c r="D39" s="79"/>
      <c r="E39" s="79"/>
      <c r="F39" s="79"/>
      <c r="G39" s="80"/>
    </row>
    <row r="40" spans="2:7" x14ac:dyDescent="0.2">
      <c r="B40" s="81"/>
      <c r="C40" s="82"/>
      <c r="D40" s="82"/>
      <c r="E40" s="82"/>
      <c r="F40" s="82"/>
      <c r="G40" s="83"/>
    </row>
    <row r="41" spans="2:7" s="21" customFormat="1" ht="15.75" customHeight="1" x14ac:dyDescent="0.2">
      <c r="B41" s="81"/>
      <c r="C41" s="82"/>
      <c r="D41" s="82"/>
      <c r="E41" s="82"/>
      <c r="F41" s="82"/>
      <c r="G41" s="83"/>
    </row>
    <row r="42" spans="2:7" x14ac:dyDescent="0.2">
      <c r="B42" s="84"/>
      <c r="C42" s="85"/>
      <c r="D42" s="85"/>
      <c r="E42" s="85"/>
      <c r="F42" s="85"/>
      <c r="G42" s="86"/>
    </row>
    <row r="43" spans="2:7" x14ac:dyDescent="0.2">
      <c r="B43" s="2"/>
      <c r="C43" s="3"/>
      <c r="D43" s="3"/>
      <c r="E43" s="3"/>
      <c r="F43" s="3"/>
      <c r="G43" s="4"/>
    </row>
    <row r="44" spans="2:7" ht="14.25" customHeight="1" x14ac:dyDescent="0.2">
      <c r="B44" s="18" t="s">
        <v>14</v>
      </c>
      <c r="C44" s="3"/>
      <c r="D44" s="3"/>
      <c r="E44" s="3"/>
      <c r="F44" s="3"/>
      <c r="G44" s="4"/>
    </row>
    <row r="45" spans="2:7" x14ac:dyDescent="0.2">
      <c r="B45" s="78" t="s">
        <v>68</v>
      </c>
      <c r="C45" s="79"/>
      <c r="D45" s="79"/>
      <c r="E45" s="79"/>
      <c r="F45" s="79"/>
      <c r="G45" s="80"/>
    </row>
    <row r="46" spans="2:7" x14ac:dyDescent="0.2">
      <c r="B46" s="81"/>
      <c r="C46" s="82"/>
      <c r="D46" s="82"/>
      <c r="E46" s="82"/>
      <c r="F46" s="82"/>
      <c r="G46" s="83"/>
    </row>
    <row r="47" spans="2:7" ht="59.25" customHeight="1" x14ac:dyDescent="0.2">
      <c r="B47" s="81"/>
      <c r="C47" s="82"/>
      <c r="D47" s="82"/>
      <c r="E47" s="82"/>
      <c r="F47" s="82"/>
      <c r="G47" s="83"/>
    </row>
    <row r="48" spans="2:7" ht="8.25" customHeight="1" x14ac:dyDescent="0.2">
      <c r="B48" s="84"/>
      <c r="C48" s="85"/>
      <c r="D48" s="85"/>
      <c r="E48" s="85"/>
      <c r="F48" s="85"/>
      <c r="G48" s="86"/>
    </row>
    <row r="49" spans="2:7" x14ac:dyDescent="0.2">
      <c r="B49" s="2"/>
      <c r="C49" s="3"/>
      <c r="D49" s="3"/>
      <c r="E49" s="3"/>
      <c r="F49" s="3"/>
      <c r="G49" s="4"/>
    </row>
    <row r="50" spans="2:7" x14ac:dyDescent="0.2">
      <c r="B50" s="18" t="s">
        <v>15</v>
      </c>
      <c r="C50" s="3"/>
      <c r="D50" s="3"/>
      <c r="E50" s="3"/>
      <c r="F50" s="3"/>
      <c r="G50" s="4"/>
    </row>
    <row r="51" spans="2:7" x14ac:dyDescent="0.2">
      <c r="B51" s="78" t="s">
        <v>68</v>
      </c>
      <c r="C51" s="79"/>
      <c r="D51" s="79"/>
      <c r="E51" s="79"/>
      <c r="F51" s="79"/>
      <c r="G51" s="80"/>
    </row>
    <row r="52" spans="2:7" x14ac:dyDescent="0.2">
      <c r="B52" s="81"/>
      <c r="C52" s="82"/>
      <c r="D52" s="82"/>
      <c r="E52" s="82"/>
      <c r="F52" s="82"/>
      <c r="G52" s="83"/>
    </row>
    <row r="53" spans="2:7" x14ac:dyDescent="0.2">
      <c r="B53" s="81"/>
      <c r="C53" s="82"/>
      <c r="D53" s="82"/>
      <c r="E53" s="82"/>
      <c r="F53" s="82"/>
      <c r="G53" s="83"/>
    </row>
    <row r="54" spans="2:7" ht="12" customHeight="1" x14ac:dyDescent="0.2">
      <c r="B54" s="84"/>
      <c r="C54" s="85"/>
      <c r="D54" s="85"/>
      <c r="E54" s="85"/>
      <c r="F54" s="85"/>
      <c r="G54" s="86"/>
    </row>
    <row r="55" spans="2:7" ht="15" thickBot="1" x14ac:dyDescent="0.25">
      <c r="B55" s="2"/>
      <c r="C55" s="3"/>
      <c r="D55" s="3"/>
      <c r="E55" s="3"/>
      <c r="F55" s="3"/>
      <c r="G55" s="4"/>
    </row>
    <row r="56" spans="2:7" x14ac:dyDescent="0.2">
      <c r="B56" s="23" t="s">
        <v>16</v>
      </c>
      <c r="C56" s="24"/>
      <c r="D56" s="24"/>
      <c r="E56" s="24"/>
      <c r="F56" s="24"/>
      <c r="G56" s="25"/>
    </row>
    <row r="57" spans="2:7" x14ac:dyDescent="0.2">
      <c r="B57" s="26" t="s">
        <v>17</v>
      </c>
      <c r="C57" s="27"/>
      <c r="D57" s="28"/>
      <c r="E57" s="28"/>
      <c r="F57" s="28"/>
      <c r="G57" s="29"/>
    </row>
    <row r="58" spans="2:7" x14ac:dyDescent="0.2">
      <c r="B58" s="30" t="s">
        <v>18</v>
      </c>
      <c r="C58" s="31"/>
      <c r="D58" s="31"/>
      <c r="E58" s="31"/>
      <c r="F58" s="31"/>
      <c r="G58" s="32"/>
    </row>
    <row r="59" spans="2:7" ht="34.5" customHeight="1" x14ac:dyDescent="0.2">
      <c r="B59" s="26" t="s">
        <v>19</v>
      </c>
      <c r="C59" s="27"/>
      <c r="D59" s="28"/>
      <c r="E59" s="28"/>
      <c r="F59" s="28"/>
      <c r="G59" s="29"/>
    </row>
    <row r="60" spans="2:7" x14ac:dyDescent="0.2">
      <c r="B60" s="26" t="s">
        <v>20</v>
      </c>
      <c r="C60" s="27"/>
      <c r="D60" s="28"/>
      <c r="E60" s="28"/>
      <c r="F60" s="28"/>
      <c r="G60" s="29"/>
    </row>
    <row r="61" spans="2:7" ht="15" thickBot="1" x14ac:dyDescent="0.25">
      <c r="B61" s="33" t="s">
        <v>21</v>
      </c>
      <c r="C61" s="34"/>
      <c r="D61" s="35"/>
      <c r="E61" s="35"/>
      <c r="F61" s="35"/>
      <c r="G61" s="36"/>
    </row>
  </sheetData>
  <mergeCells count="29">
    <mergeCell ref="B1:G1"/>
    <mergeCell ref="C3:G3"/>
    <mergeCell ref="C4:G4"/>
    <mergeCell ref="B17:G19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F32:G32"/>
    <mergeCell ref="C29:E29"/>
    <mergeCell ref="F29:G29"/>
    <mergeCell ref="C30:E30"/>
    <mergeCell ref="F30:G30"/>
    <mergeCell ref="F31:G31"/>
    <mergeCell ref="C36:E36"/>
    <mergeCell ref="F36:G36"/>
    <mergeCell ref="B39:G42"/>
    <mergeCell ref="B45:G48"/>
    <mergeCell ref="B51:G54"/>
  </mergeCells>
  <dataValidations count="9">
    <dataValidation type="list" allowBlank="1" showInputMessage="1" showErrorMessage="1" sqref="B23:B35">
      <formula1>UseOfFunds</formula1>
    </dataValidation>
    <dataValidation type="list" allowBlank="1" showInputMessage="1" showErrorMessage="1" sqref="C15">
      <formula1>"Fund Balance, Grant, Contract, Transfer In, Other"</formula1>
    </dataValidation>
    <dataValidation type="list" allowBlank="1" showInputMessage="1" showErrorMessage="1" sqref="C59:C60">
      <formula1>"Yes, No"</formula1>
    </dataValidation>
    <dataValidation type="list" allowBlank="1" showInputMessage="1" showErrorMessage="1" sqref="C57">
      <formula1>"Approved, Denied"</formula1>
    </dataValidation>
    <dataValidation type="list" allowBlank="1" showInputMessage="1" showErrorMessage="1" sqref="C16">
      <formula1>"Fund Balance, Grant, Transfer In, Other"</formula1>
    </dataValidation>
    <dataValidation type="list" allowBlank="1" showInputMessage="1" showErrorMessage="1" sqref="D11">
      <formula1>"One Time, Ongoing"</formula1>
    </dataValidation>
    <dataValidation type="list" allowBlank="1" showInputMessage="1" showErrorMessage="1" sqref="D7">
      <formula1>FundDeptNumber</formula1>
    </dataValidation>
    <dataValidation type="list" allowBlank="1" showInputMessage="1" showErrorMessage="1" sqref="D9">
      <formula1>"New, Enhancment"</formula1>
    </dataValidation>
    <dataValidation type="list" allowBlank="1" showInputMessage="1" showErrorMessage="1" sqref="C8">
      <formula1>FundDept</formula1>
    </dataValidation>
  </dataValidations>
  <pageMargins left="1.1499999999999999" right="0.45" top="0.5" bottom="0.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3:I15"/>
  <sheetViews>
    <sheetView workbookViewId="0">
      <selection activeCell="F9" sqref="F9:G9"/>
    </sheetView>
  </sheetViews>
  <sheetFormatPr defaultRowHeight="15" x14ac:dyDescent="0.25"/>
  <cols>
    <col min="2" max="2" width="10.85546875" customWidth="1"/>
    <col min="3" max="3" width="12.42578125" bestFit="1" customWidth="1"/>
    <col min="4" max="4" width="23.140625" customWidth="1"/>
    <col min="5" max="5" width="13.85546875" bestFit="1" customWidth="1"/>
    <col min="6" max="6" width="16.7109375" customWidth="1"/>
    <col min="7" max="7" width="13.85546875" bestFit="1" customWidth="1"/>
    <col min="8" max="8" width="26.42578125" customWidth="1"/>
    <col min="9" max="9" width="13.85546875" bestFit="1" customWidth="1"/>
  </cols>
  <sheetData>
    <row r="3" spans="2:9" ht="21" x14ac:dyDescent="0.35">
      <c r="B3" s="114" t="s">
        <v>45</v>
      </c>
      <c r="C3" s="114"/>
      <c r="D3" s="114"/>
      <c r="E3" s="114"/>
      <c r="F3" s="114"/>
      <c r="G3" s="114"/>
      <c r="H3" s="114"/>
      <c r="I3" s="114"/>
    </row>
    <row r="5" spans="2:9" ht="15.75" thickBot="1" x14ac:dyDescent="0.3"/>
    <row r="6" spans="2:9" ht="18.75" x14ac:dyDescent="0.3">
      <c r="B6" s="115" t="s">
        <v>46</v>
      </c>
      <c r="C6" s="116"/>
      <c r="D6" s="117" t="s">
        <v>47</v>
      </c>
      <c r="E6" s="118"/>
      <c r="F6" s="117" t="s">
        <v>48</v>
      </c>
      <c r="G6" s="118"/>
      <c r="H6" s="117" t="s">
        <v>49</v>
      </c>
      <c r="I6" s="118"/>
    </row>
    <row r="7" spans="2:9" ht="18.75" x14ac:dyDescent="0.3">
      <c r="B7" s="54"/>
      <c r="C7" s="55">
        <v>30000</v>
      </c>
      <c r="D7" s="56"/>
      <c r="E7" s="55">
        <v>192988</v>
      </c>
      <c r="F7" s="56"/>
      <c r="G7" s="55">
        <v>249510</v>
      </c>
      <c r="H7" s="56"/>
      <c r="I7" s="55">
        <v>254325</v>
      </c>
    </row>
    <row r="8" spans="2:9" ht="63" x14ac:dyDescent="0.25">
      <c r="B8" s="74" t="s">
        <v>50</v>
      </c>
      <c r="C8" s="58">
        <v>23600</v>
      </c>
      <c r="D8" s="57" t="s">
        <v>51</v>
      </c>
      <c r="E8" s="58">
        <v>69716</v>
      </c>
      <c r="F8" s="59" t="s">
        <v>52</v>
      </c>
      <c r="G8" s="60">
        <v>100000</v>
      </c>
      <c r="H8" s="57" t="s">
        <v>53</v>
      </c>
      <c r="I8" s="58">
        <v>43866</v>
      </c>
    </row>
    <row r="9" spans="2:9" ht="47.25" x14ac:dyDescent="0.25">
      <c r="B9" s="57"/>
      <c r="C9" s="58"/>
      <c r="D9" s="59" t="s">
        <v>54</v>
      </c>
      <c r="E9" s="60">
        <v>5040</v>
      </c>
      <c r="F9" s="59" t="s">
        <v>55</v>
      </c>
      <c r="G9" s="60">
        <v>126423</v>
      </c>
      <c r="H9" s="57" t="s">
        <v>56</v>
      </c>
      <c r="I9" s="58">
        <v>16007</v>
      </c>
    </row>
    <row r="10" spans="2:9" ht="31.5" x14ac:dyDescent="0.25">
      <c r="B10" s="57"/>
      <c r="C10" s="58"/>
      <c r="D10" s="57" t="s">
        <v>57</v>
      </c>
      <c r="E10" s="58">
        <v>49880</v>
      </c>
      <c r="F10" s="59" t="s">
        <v>58</v>
      </c>
      <c r="G10" s="61">
        <v>83000</v>
      </c>
      <c r="H10" s="57"/>
      <c r="I10" s="58"/>
    </row>
    <row r="11" spans="2:9" ht="32.25" thickBot="1" x14ac:dyDescent="0.3">
      <c r="B11" s="62"/>
      <c r="C11" s="63"/>
      <c r="D11" s="64" t="s">
        <v>59</v>
      </c>
      <c r="E11" s="65">
        <v>27323</v>
      </c>
      <c r="F11" s="64" t="s">
        <v>60</v>
      </c>
      <c r="G11" s="65">
        <v>27470</v>
      </c>
      <c r="H11" s="62"/>
      <c r="I11" s="63"/>
    </row>
    <row r="12" spans="2:9" ht="15.75" x14ac:dyDescent="0.25">
      <c r="B12" s="66" t="s">
        <v>61</v>
      </c>
      <c r="C12" s="67">
        <f>SUM(C8:C11)</f>
        <v>23600</v>
      </c>
      <c r="D12" s="66" t="s">
        <v>61</v>
      </c>
      <c r="E12" s="67">
        <f>SUM(E8:E11)</f>
        <v>151959</v>
      </c>
      <c r="F12" s="66" t="s">
        <v>61</v>
      </c>
      <c r="G12" s="67">
        <f>SUM(G8:G11)</f>
        <v>336893</v>
      </c>
      <c r="H12" s="66" t="s">
        <v>61</v>
      </c>
      <c r="I12" s="67">
        <f>SUM(I8:I11)</f>
        <v>59873</v>
      </c>
    </row>
    <row r="13" spans="2:9" x14ac:dyDescent="0.25">
      <c r="B13" s="68" t="s">
        <v>62</v>
      </c>
      <c r="C13" s="69">
        <f>C12*0.27</f>
        <v>6372</v>
      </c>
      <c r="D13" s="68" t="s">
        <v>62</v>
      </c>
      <c r="E13" s="69">
        <f>E12*0.27</f>
        <v>41028.93</v>
      </c>
      <c r="F13" s="68" t="s">
        <v>62</v>
      </c>
      <c r="G13" s="69">
        <f>G12*0.27</f>
        <v>90961.11</v>
      </c>
      <c r="H13" s="68" t="s">
        <v>62</v>
      </c>
      <c r="I13" s="69">
        <f>I12*0.27</f>
        <v>16165.710000000001</v>
      </c>
    </row>
    <row r="14" spans="2:9" x14ac:dyDescent="0.25">
      <c r="B14" s="70" t="s">
        <v>63</v>
      </c>
      <c r="C14" s="71">
        <f>C12+C13</f>
        <v>29972</v>
      </c>
      <c r="D14" s="70" t="s">
        <v>63</v>
      </c>
      <c r="E14" s="71">
        <f>E12+E13</f>
        <v>192987.93</v>
      </c>
      <c r="F14" s="70" t="s">
        <v>63</v>
      </c>
      <c r="G14" s="71">
        <f>G12+G13</f>
        <v>427854.11</v>
      </c>
      <c r="H14" s="70" t="s">
        <v>63</v>
      </c>
      <c r="I14" s="71">
        <f>I12+I13</f>
        <v>76038.710000000006</v>
      </c>
    </row>
    <row r="15" spans="2:9" ht="16.5" thickBot="1" x14ac:dyDescent="0.3">
      <c r="B15" s="72" t="s">
        <v>64</v>
      </c>
      <c r="C15" s="73">
        <f>C7-C14</f>
        <v>28</v>
      </c>
      <c r="D15" s="72" t="s">
        <v>64</v>
      </c>
      <c r="E15" s="73">
        <f>E7-E14</f>
        <v>7.0000000006984919E-2</v>
      </c>
      <c r="F15" s="72" t="s">
        <v>64</v>
      </c>
      <c r="G15" s="73">
        <f>G7-G14</f>
        <v>-178344.11</v>
      </c>
      <c r="H15" s="72" t="s">
        <v>64</v>
      </c>
      <c r="I15" s="73">
        <f>I7-I14</f>
        <v>178286.28999999998</v>
      </c>
    </row>
  </sheetData>
  <mergeCells count="5">
    <mergeCell ref="B3:I3"/>
    <mergeCell ref="B6:C6"/>
    <mergeCell ref="D6:E6"/>
    <mergeCell ref="F6:G6"/>
    <mergeCell ref="H6:I6"/>
  </mergeCells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G61"/>
  <sheetViews>
    <sheetView showGridLines="0" topLeftCell="A10" zoomScaleNormal="100" workbookViewId="0">
      <selection activeCell="B1" sqref="B1:G61"/>
    </sheetView>
  </sheetViews>
  <sheetFormatPr defaultColWidth="8" defaultRowHeight="14.25" x14ac:dyDescent="0.2"/>
  <cols>
    <col min="1" max="1" width="8" style="1"/>
    <col min="2" max="2" width="31.140625" style="1" customWidth="1"/>
    <col min="3" max="3" width="16.140625" style="1" customWidth="1"/>
    <col min="4" max="4" width="24" style="1" customWidth="1"/>
    <col min="5" max="6" width="8" style="1"/>
    <col min="7" max="7" width="12.42578125" style="1" bestFit="1" customWidth="1"/>
    <col min="8" max="16384" width="8" style="1"/>
  </cols>
  <sheetData>
    <row r="1" spans="2:7" ht="32.25" customHeight="1" x14ac:dyDescent="0.25">
      <c r="B1" s="100" t="s">
        <v>22</v>
      </c>
      <c r="C1" s="101"/>
      <c r="D1" s="101"/>
      <c r="E1" s="101"/>
      <c r="F1" s="101"/>
      <c r="G1" s="102"/>
    </row>
    <row r="2" spans="2:7" ht="6.75" customHeight="1" thickBot="1" x14ac:dyDescent="0.25">
      <c r="B2" s="2"/>
      <c r="C2" s="3"/>
      <c r="D2" s="3"/>
      <c r="E2" s="3"/>
      <c r="F2" s="3"/>
      <c r="G2" s="4"/>
    </row>
    <row r="3" spans="2:7" ht="18" customHeight="1" thickBot="1" x14ac:dyDescent="0.25">
      <c r="B3" s="5" t="s">
        <v>0</v>
      </c>
      <c r="C3" s="103" t="s">
        <v>24</v>
      </c>
      <c r="D3" s="104"/>
      <c r="E3" s="104"/>
      <c r="F3" s="104"/>
      <c r="G3" s="105"/>
    </row>
    <row r="4" spans="2:7" ht="19.5" customHeight="1" thickBot="1" x14ac:dyDescent="0.25">
      <c r="B4" s="6" t="s">
        <v>1</v>
      </c>
      <c r="C4" s="106" t="s">
        <v>25</v>
      </c>
      <c r="D4" s="107"/>
      <c r="E4" s="107"/>
      <c r="F4" s="107"/>
      <c r="G4" s="108"/>
    </row>
    <row r="5" spans="2:7" x14ac:dyDescent="0.2">
      <c r="B5" s="7" t="s">
        <v>23</v>
      </c>
      <c r="C5" s="8"/>
      <c r="D5" s="9"/>
      <c r="E5" s="9"/>
      <c r="F5" s="9"/>
      <c r="G5" s="10"/>
    </row>
    <row r="6" spans="2:7" ht="18.75" customHeight="1" x14ac:dyDescent="0.2">
      <c r="B6" s="11"/>
      <c r="C6" s="12"/>
      <c r="D6" s="12"/>
      <c r="E6" s="12"/>
      <c r="F6" s="12"/>
      <c r="G6" s="13"/>
    </row>
    <row r="7" spans="2:7" ht="19.5" customHeight="1" x14ac:dyDescent="0.2">
      <c r="B7" s="11" t="s">
        <v>2</v>
      </c>
      <c r="C7" s="12"/>
      <c r="D7" s="49" t="s">
        <v>65</v>
      </c>
      <c r="E7" s="12"/>
      <c r="F7" s="12"/>
      <c r="G7" s="13"/>
    </row>
    <row r="8" spans="2:7" ht="30" customHeight="1" x14ac:dyDescent="0.2">
      <c r="B8" s="11"/>
      <c r="C8" s="14"/>
      <c r="D8" s="12"/>
      <c r="E8" s="12"/>
      <c r="F8" s="12"/>
      <c r="G8" s="13"/>
    </row>
    <row r="9" spans="2:7" x14ac:dyDescent="0.2">
      <c r="B9" s="11" t="s">
        <v>3</v>
      </c>
      <c r="C9" s="12"/>
      <c r="D9" s="20" t="s">
        <v>29</v>
      </c>
      <c r="E9" s="12"/>
      <c r="F9" s="12"/>
      <c r="G9" s="13"/>
    </row>
    <row r="10" spans="2:7" x14ac:dyDescent="0.2">
      <c r="B10" s="11"/>
      <c r="C10" s="12"/>
      <c r="D10" s="12"/>
      <c r="E10" s="12"/>
      <c r="F10" s="12"/>
      <c r="G10" s="13"/>
    </row>
    <row r="11" spans="2:7" ht="14.25" customHeight="1" x14ac:dyDescent="0.2">
      <c r="B11" s="11" t="s">
        <v>4</v>
      </c>
      <c r="C11" s="12"/>
      <c r="D11" s="20" t="s">
        <v>27</v>
      </c>
      <c r="E11" s="12"/>
      <c r="F11" s="12"/>
      <c r="G11" s="13"/>
    </row>
    <row r="12" spans="2:7" x14ac:dyDescent="0.2">
      <c r="B12" s="11"/>
      <c r="C12" s="12"/>
      <c r="D12" s="12"/>
      <c r="E12" s="12"/>
      <c r="F12" s="12"/>
      <c r="G12" s="13"/>
    </row>
    <row r="13" spans="2:7" x14ac:dyDescent="0.2">
      <c r="B13" s="11" t="s">
        <v>5</v>
      </c>
      <c r="C13" s="15">
        <v>22275</v>
      </c>
      <c r="D13" s="12"/>
      <c r="E13" s="12"/>
      <c r="F13" s="12"/>
      <c r="G13" s="13"/>
    </row>
    <row r="14" spans="2:7" x14ac:dyDescent="0.2">
      <c r="B14" s="11"/>
      <c r="C14" s="16"/>
      <c r="D14" s="12"/>
      <c r="E14" s="12"/>
      <c r="F14" s="12"/>
      <c r="G14" s="13"/>
    </row>
    <row r="15" spans="2:7" x14ac:dyDescent="0.2">
      <c r="B15" s="11" t="s">
        <v>6</v>
      </c>
      <c r="C15" s="17" t="s">
        <v>28</v>
      </c>
      <c r="D15" s="12" t="s">
        <v>7</v>
      </c>
      <c r="E15" s="12"/>
      <c r="F15" s="12"/>
      <c r="G15" s="13"/>
    </row>
    <row r="16" spans="2:7" x14ac:dyDescent="0.2">
      <c r="B16" s="11"/>
      <c r="C16" s="16"/>
      <c r="D16" s="12"/>
      <c r="E16" s="12"/>
      <c r="F16" s="12"/>
      <c r="G16" s="13"/>
    </row>
    <row r="17" spans="2:7" x14ac:dyDescent="0.2">
      <c r="B17" s="78" t="s">
        <v>66</v>
      </c>
      <c r="C17" s="79"/>
      <c r="D17" s="79"/>
      <c r="E17" s="79"/>
      <c r="F17" s="79"/>
      <c r="G17" s="80"/>
    </row>
    <row r="18" spans="2:7" x14ac:dyDescent="0.2">
      <c r="B18" s="81"/>
      <c r="C18" s="82"/>
      <c r="D18" s="82"/>
      <c r="E18" s="82"/>
      <c r="F18" s="82"/>
      <c r="G18" s="83"/>
    </row>
    <row r="19" spans="2:7" ht="6.75" customHeight="1" x14ac:dyDescent="0.2">
      <c r="B19" s="84"/>
      <c r="C19" s="85"/>
      <c r="D19" s="85"/>
      <c r="E19" s="85"/>
      <c r="F19" s="85"/>
      <c r="G19" s="86"/>
    </row>
    <row r="20" spans="2:7" x14ac:dyDescent="0.2">
      <c r="B20" s="2"/>
      <c r="C20" s="3"/>
      <c r="D20" s="3"/>
      <c r="E20" s="3"/>
      <c r="F20" s="3"/>
      <c r="G20" s="4"/>
    </row>
    <row r="21" spans="2:7" x14ac:dyDescent="0.2">
      <c r="B21" s="18" t="s">
        <v>8</v>
      </c>
      <c r="C21" s="3"/>
      <c r="D21" s="3"/>
      <c r="E21" s="3"/>
      <c r="F21" s="3"/>
      <c r="G21" s="4"/>
    </row>
    <row r="22" spans="2:7" x14ac:dyDescent="0.2">
      <c r="B22" s="19" t="s">
        <v>9</v>
      </c>
      <c r="C22" s="109" t="s">
        <v>10</v>
      </c>
      <c r="D22" s="110"/>
      <c r="E22" s="111"/>
      <c r="F22" s="112" t="s">
        <v>11</v>
      </c>
      <c r="G22" s="113"/>
    </row>
    <row r="23" spans="2:7" x14ac:dyDescent="0.2">
      <c r="B23" s="38" t="s">
        <v>35</v>
      </c>
      <c r="C23" s="89" t="s">
        <v>41</v>
      </c>
      <c r="D23" s="90"/>
      <c r="E23" s="91"/>
      <c r="F23" s="95">
        <v>22275</v>
      </c>
      <c r="G23" s="96"/>
    </row>
    <row r="24" spans="2:7" x14ac:dyDescent="0.2">
      <c r="B24" s="37"/>
      <c r="C24" s="92"/>
      <c r="D24" s="93"/>
      <c r="E24" s="94"/>
      <c r="F24" s="95"/>
      <c r="G24" s="96"/>
    </row>
    <row r="25" spans="2:7" x14ac:dyDescent="0.2">
      <c r="B25" s="37"/>
      <c r="C25" s="92"/>
      <c r="D25" s="93"/>
      <c r="E25" s="94"/>
      <c r="F25" s="95"/>
      <c r="G25" s="96"/>
    </row>
    <row r="26" spans="2:7" x14ac:dyDescent="0.2">
      <c r="B26" s="37"/>
      <c r="C26" s="92"/>
      <c r="D26" s="93"/>
      <c r="E26" s="94"/>
      <c r="F26" s="95"/>
      <c r="G26" s="96"/>
    </row>
    <row r="27" spans="2:7" ht="29.25" customHeight="1" x14ac:dyDescent="0.2">
      <c r="B27" s="38"/>
      <c r="C27" s="89"/>
      <c r="D27" s="90"/>
      <c r="E27" s="91"/>
      <c r="F27" s="87"/>
      <c r="G27" s="88"/>
    </row>
    <row r="28" spans="2:7" x14ac:dyDescent="0.2">
      <c r="B28" s="38"/>
      <c r="C28" s="89"/>
      <c r="D28" s="90"/>
      <c r="E28" s="91"/>
      <c r="F28" s="87"/>
      <c r="G28" s="88"/>
    </row>
    <row r="29" spans="2:7" x14ac:dyDescent="0.2">
      <c r="B29" s="38"/>
      <c r="C29" s="89"/>
      <c r="D29" s="90"/>
      <c r="E29" s="91"/>
      <c r="F29" s="87"/>
      <c r="G29" s="88"/>
    </row>
    <row r="30" spans="2:7" x14ac:dyDescent="0.2">
      <c r="B30" s="38"/>
      <c r="C30" s="89"/>
      <c r="D30" s="90"/>
      <c r="E30" s="91"/>
      <c r="F30" s="87"/>
      <c r="G30" s="88"/>
    </row>
    <row r="31" spans="2:7" x14ac:dyDescent="0.2">
      <c r="B31" s="38"/>
      <c r="C31" s="89"/>
      <c r="D31" s="90"/>
      <c r="E31" s="91"/>
      <c r="F31" s="87"/>
      <c r="G31" s="88"/>
    </row>
    <row r="32" spans="2:7" x14ac:dyDescent="0.2">
      <c r="B32" s="38"/>
      <c r="C32" s="39"/>
      <c r="D32" s="40"/>
      <c r="E32" s="41"/>
      <c r="F32" s="42"/>
      <c r="G32" s="43"/>
    </row>
    <row r="33" spans="2:7" hidden="1" x14ac:dyDescent="0.2">
      <c r="B33" s="38"/>
      <c r="C33" s="39"/>
      <c r="D33" s="40"/>
      <c r="E33" s="41"/>
      <c r="F33" s="42"/>
      <c r="G33" s="45"/>
    </row>
    <row r="34" spans="2:7" hidden="1" x14ac:dyDescent="0.2">
      <c r="B34" s="38"/>
      <c r="C34" s="46"/>
      <c r="D34" s="47"/>
      <c r="E34" s="48"/>
      <c r="F34" s="46"/>
      <c r="G34" s="47"/>
    </row>
    <row r="35" spans="2:7" ht="15" thickBot="1" x14ac:dyDescent="0.25">
      <c r="B35" s="37"/>
      <c r="C35" s="46"/>
      <c r="D35" s="47"/>
      <c r="E35" s="48"/>
      <c r="F35" s="46"/>
      <c r="G35" s="47"/>
    </row>
    <row r="36" spans="2:7" ht="15" thickBot="1" x14ac:dyDescent="0.25">
      <c r="B36" s="44"/>
      <c r="C36" s="75" t="s">
        <v>12</v>
      </c>
      <c r="D36" s="75"/>
      <c r="E36" s="75"/>
      <c r="F36" s="76">
        <f>SUM(F23:G35)</f>
        <v>22275</v>
      </c>
      <c r="G36" s="77"/>
    </row>
    <row r="37" spans="2:7" x14ac:dyDescent="0.2">
      <c r="B37" s="2"/>
      <c r="C37" s="3"/>
      <c r="D37" s="3"/>
      <c r="E37" s="3"/>
      <c r="F37" s="3"/>
      <c r="G37" s="4"/>
    </row>
    <row r="38" spans="2:7" x14ac:dyDescent="0.2">
      <c r="B38" s="22" t="s">
        <v>13</v>
      </c>
      <c r="C38" s="3"/>
      <c r="D38" s="3"/>
      <c r="E38" s="3"/>
      <c r="F38" s="3"/>
      <c r="G38" s="4"/>
    </row>
    <row r="39" spans="2:7" x14ac:dyDescent="0.2">
      <c r="B39" s="78" t="s">
        <v>68</v>
      </c>
      <c r="C39" s="79"/>
      <c r="D39" s="79"/>
      <c r="E39" s="79"/>
      <c r="F39" s="79"/>
      <c r="G39" s="80"/>
    </row>
    <row r="40" spans="2:7" x14ac:dyDescent="0.2">
      <c r="B40" s="81"/>
      <c r="C40" s="82"/>
      <c r="D40" s="82"/>
      <c r="E40" s="82"/>
      <c r="F40" s="82"/>
      <c r="G40" s="83"/>
    </row>
    <row r="41" spans="2:7" s="21" customFormat="1" ht="15.75" customHeight="1" x14ac:dyDescent="0.2">
      <c r="B41" s="81"/>
      <c r="C41" s="82"/>
      <c r="D41" s="82"/>
      <c r="E41" s="82"/>
      <c r="F41" s="82"/>
      <c r="G41" s="83"/>
    </row>
    <row r="42" spans="2:7" x14ac:dyDescent="0.2">
      <c r="B42" s="84"/>
      <c r="C42" s="85"/>
      <c r="D42" s="85"/>
      <c r="E42" s="85"/>
      <c r="F42" s="85"/>
      <c r="G42" s="86"/>
    </row>
    <row r="43" spans="2:7" x14ac:dyDescent="0.2">
      <c r="B43" s="2"/>
      <c r="C43" s="3"/>
      <c r="D43" s="3"/>
      <c r="E43" s="3"/>
      <c r="F43" s="3"/>
      <c r="G43" s="4"/>
    </row>
    <row r="44" spans="2:7" ht="14.25" customHeight="1" x14ac:dyDescent="0.2">
      <c r="B44" s="18" t="s">
        <v>14</v>
      </c>
      <c r="C44" s="3"/>
      <c r="D44" s="3"/>
      <c r="E44" s="3"/>
      <c r="F44" s="3"/>
      <c r="G44" s="4"/>
    </row>
    <row r="45" spans="2:7" x14ac:dyDescent="0.2">
      <c r="B45" s="78" t="s">
        <v>68</v>
      </c>
      <c r="C45" s="79"/>
      <c r="D45" s="79"/>
      <c r="E45" s="79"/>
      <c r="F45" s="79"/>
      <c r="G45" s="80"/>
    </row>
    <row r="46" spans="2:7" x14ac:dyDescent="0.2">
      <c r="B46" s="81"/>
      <c r="C46" s="82"/>
      <c r="D46" s="82"/>
      <c r="E46" s="82"/>
      <c r="F46" s="82"/>
      <c r="G46" s="83"/>
    </row>
    <row r="47" spans="2:7" ht="59.25" customHeight="1" x14ac:dyDescent="0.2">
      <c r="B47" s="81"/>
      <c r="C47" s="82"/>
      <c r="D47" s="82"/>
      <c r="E47" s="82"/>
      <c r="F47" s="82"/>
      <c r="G47" s="83"/>
    </row>
    <row r="48" spans="2:7" ht="8.25" customHeight="1" x14ac:dyDescent="0.2">
      <c r="B48" s="84"/>
      <c r="C48" s="85"/>
      <c r="D48" s="85"/>
      <c r="E48" s="85"/>
      <c r="F48" s="85"/>
      <c r="G48" s="86"/>
    </row>
    <row r="49" spans="2:7" x14ac:dyDescent="0.2">
      <c r="B49" s="2"/>
      <c r="C49" s="3"/>
      <c r="D49" s="3"/>
      <c r="E49" s="3"/>
      <c r="F49" s="3"/>
      <c r="G49" s="4"/>
    </row>
    <row r="50" spans="2:7" x14ac:dyDescent="0.2">
      <c r="B50" s="18" t="s">
        <v>15</v>
      </c>
      <c r="C50" s="3"/>
      <c r="D50" s="3"/>
      <c r="E50" s="3"/>
      <c r="F50" s="3"/>
      <c r="G50" s="4"/>
    </row>
    <row r="51" spans="2:7" x14ac:dyDescent="0.2">
      <c r="B51" s="78" t="s">
        <v>68</v>
      </c>
      <c r="C51" s="79"/>
      <c r="D51" s="79"/>
      <c r="E51" s="79"/>
      <c r="F51" s="79"/>
      <c r="G51" s="80"/>
    </row>
    <row r="52" spans="2:7" x14ac:dyDescent="0.2">
      <c r="B52" s="81"/>
      <c r="C52" s="82"/>
      <c r="D52" s="82"/>
      <c r="E52" s="82"/>
      <c r="F52" s="82"/>
      <c r="G52" s="83"/>
    </row>
    <row r="53" spans="2:7" x14ac:dyDescent="0.2">
      <c r="B53" s="81"/>
      <c r="C53" s="82"/>
      <c r="D53" s="82"/>
      <c r="E53" s="82"/>
      <c r="F53" s="82"/>
      <c r="G53" s="83"/>
    </row>
    <row r="54" spans="2:7" ht="12" customHeight="1" x14ac:dyDescent="0.2">
      <c r="B54" s="84"/>
      <c r="C54" s="85"/>
      <c r="D54" s="85"/>
      <c r="E54" s="85"/>
      <c r="F54" s="85"/>
      <c r="G54" s="86"/>
    </row>
    <row r="55" spans="2:7" ht="15" thickBot="1" x14ac:dyDescent="0.25">
      <c r="B55" s="2"/>
      <c r="C55" s="3"/>
      <c r="D55" s="3"/>
      <c r="E55" s="3"/>
      <c r="F55" s="3"/>
      <c r="G55" s="4"/>
    </row>
    <row r="56" spans="2:7" x14ac:dyDescent="0.2">
      <c r="B56" s="23" t="s">
        <v>16</v>
      </c>
      <c r="C56" s="24"/>
      <c r="D56" s="24"/>
      <c r="E56" s="24"/>
      <c r="F56" s="24"/>
      <c r="G56" s="25"/>
    </row>
    <row r="57" spans="2:7" x14ac:dyDescent="0.2">
      <c r="B57" s="26" t="s">
        <v>17</v>
      </c>
      <c r="C57" s="27"/>
      <c r="D57" s="28"/>
      <c r="E57" s="28"/>
      <c r="F57" s="28"/>
      <c r="G57" s="29"/>
    </row>
    <row r="58" spans="2:7" x14ac:dyDescent="0.2">
      <c r="B58" s="30" t="s">
        <v>18</v>
      </c>
      <c r="C58" s="31"/>
      <c r="D58" s="31"/>
      <c r="E58" s="31"/>
      <c r="F58" s="31"/>
      <c r="G58" s="32"/>
    </row>
    <row r="59" spans="2:7" ht="34.5" customHeight="1" x14ac:dyDescent="0.2">
      <c r="B59" s="26" t="s">
        <v>19</v>
      </c>
      <c r="C59" s="27"/>
      <c r="D59" s="28"/>
      <c r="E59" s="28"/>
      <c r="F59" s="28"/>
      <c r="G59" s="29"/>
    </row>
    <row r="60" spans="2:7" x14ac:dyDescent="0.2">
      <c r="B60" s="26" t="s">
        <v>20</v>
      </c>
      <c r="C60" s="27"/>
      <c r="D60" s="28"/>
      <c r="E60" s="28"/>
      <c r="F60" s="28"/>
      <c r="G60" s="29"/>
    </row>
    <row r="61" spans="2:7" ht="15" thickBot="1" x14ac:dyDescent="0.25">
      <c r="B61" s="33" t="s">
        <v>21</v>
      </c>
      <c r="C61" s="34"/>
      <c r="D61" s="35"/>
      <c r="E61" s="35"/>
      <c r="F61" s="35"/>
      <c r="G61" s="36"/>
    </row>
  </sheetData>
  <mergeCells count="29">
    <mergeCell ref="C29:E29"/>
    <mergeCell ref="F29:G29"/>
    <mergeCell ref="B39:G42"/>
    <mergeCell ref="B45:G48"/>
    <mergeCell ref="B51:G54"/>
    <mergeCell ref="C30:E30"/>
    <mergeCell ref="F30:G30"/>
    <mergeCell ref="C31:E31"/>
    <mergeCell ref="F31:G31"/>
    <mergeCell ref="C36:E36"/>
    <mergeCell ref="F36:G36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B1:G1"/>
    <mergeCell ref="C3:G3"/>
    <mergeCell ref="C4:G4"/>
    <mergeCell ref="B17:G19"/>
    <mergeCell ref="C22:E22"/>
    <mergeCell ref="F22:G22"/>
  </mergeCells>
  <dataValidations count="9">
    <dataValidation type="list" allowBlank="1" showInputMessage="1" showErrorMessage="1" sqref="C8">
      <formula1>FundDept</formula1>
    </dataValidation>
    <dataValidation type="list" allowBlank="1" showInputMessage="1" showErrorMessage="1" sqref="D9">
      <formula1>"New, Enhancment"</formula1>
    </dataValidation>
    <dataValidation type="list" allowBlank="1" showInputMessage="1" showErrorMessage="1" sqref="D7">
      <formula1>FundDeptNumber</formula1>
    </dataValidation>
    <dataValidation type="list" allowBlank="1" showInputMessage="1" showErrorMessage="1" sqref="D11">
      <formula1>"One Time, Ongoing"</formula1>
    </dataValidation>
    <dataValidation type="list" allowBlank="1" showInputMessage="1" showErrorMessage="1" sqref="C16">
      <formula1>"Fund Balance, Grant, Transfer In, Other"</formula1>
    </dataValidation>
    <dataValidation type="list" allowBlank="1" showInputMessage="1" showErrorMessage="1" sqref="C57">
      <formula1>"Approved, Denied"</formula1>
    </dataValidation>
    <dataValidation type="list" allowBlank="1" showInputMessage="1" showErrorMessage="1" sqref="C59:C60">
      <formula1>"Yes, No"</formula1>
    </dataValidation>
    <dataValidation type="list" allowBlank="1" showInputMessage="1" showErrorMessage="1" sqref="C15">
      <formula1>"Fund Balance, Grant, Contract, Transfer In, Other"</formula1>
    </dataValidation>
    <dataValidation type="list" allowBlank="1" showInputMessage="1" showErrorMessage="1" sqref="B23:B35">
      <formula1>UseOfFunds</formula1>
    </dataValidation>
  </dataValidations>
  <pageMargins left="1.1499999999999999" right="0.45" top="0.5" bottom="0.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tabSelected="1" workbookViewId="0">
      <selection activeCell="V39" sqref="V39"/>
    </sheetView>
  </sheetViews>
  <sheetFormatPr defaultRowHeight="15" x14ac:dyDescent="0.25"/>
  <sheetData/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Expenditure Limitation FUND1900</vt:lpstr>
      <vt:lpstr>FPHS Spending Plan</vt:lpstr>
      <vt:lpstr>Expenditure Limitation FUND1040</vt:lpstr>
      <vt:lpstr>ORG CHART</vt:lpstr>
      <vt:lpstr>'Expenditure Limitation FUND1040'!Print_Area</vt:lpstr>
      <vt:lpstr>'Expenditure Limitation FUND1900'!Print_Area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Butler</dc:creator>
  <cp:lastModifiedBy>Becky Butler</cp:lastModifiedBy>
  <cp:lastPrinted>2021-10-06T14:37:04Z</cp:lastPrinted>
  <dcterms:created xsi:type="dcterms:W3CDTF">2018-09-25T16:30:01Z</dcterms:created>
  <dcterms:modified xsi:type="dcterms:W3CDTF">2021-10-06T14:37:13Z</dcterms:modified>
</cp:coreProperties>
</file>